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2609C2C0-C7D4-40E7-8806-56AF355FB7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IFICACIÓN ADMVA" sheetId="1" r:id="rId1"/>
  </sheets>
  <definedNames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E32" i="1"/>
  <c r="H32" i="1" s="1"/>
  <c r="E31" i="1"/>
  <c r="H31" i="1" s="1"/>
  <c r="H30" i="1"/>
  <c r="E30" i="1"/>
  <c r="E29" i="1"/>
  <c r="H29" i="1" s="1"/>
  <c r="E28" i="1"/>
  <c r="H28" i="1" s="1"/>
  <c r="E27" i="1"/>
  <c r="H27" i="1" s="1"/>
  <c r="H26" i="1"/>
  <c r="E26" i="1"/>
  <c r="E25" i="1"/>
  <c r="H25" i="1" s="1"/>
  <c r="E24" i="1"/>
  <c r="H24" i="1" s="1"/>
  <c r="E23" i="1"/>
  <c r="H23" i="1" s="1"/>
  <c r="H22" i="1"/>
  <c r="E22" i="1"/>
  <c r="E21" i="1"/>
  <c r="H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H15" i="1" s="1"/>
  <c r="G14" i="1"/>
  <c r="G33" i="1" s="1"/>
  <c r="F14" i="1"/>
  <c r="F33" i="1" s="1"/>
  <c r="E14" i="1"/>
  <c r="H14" i="1" s="1"/>
  <c r="E13" i="1"/>
  <c r="H13" i="1" s="1"/>
  <c r="E12" i="1"/>
  <c r="H12" i="1" s="1"/>
  <c r="H11" i="1"/>
  <c r="E11" i="1"/>
  <c r="E10" i="1"/>
  <c r="H10" i="1" s="1"/>
  <c r="H33" i="1" l="1"/>
  <c r="E33" i="1"/>
</calcChain>
</file>

<file path=xl/sharedStrings.xml><?xml version="1.0" encoding="utf-8"?>
<sst xmlns="http://schemas.openxmlformats.org/spreadsheetml/2006/main" count="59" uniqueCount="59">
  <si>
    <t>Sector Central del Poder Ejecutivo del Estado Libre y Soberano de México</t>
  </si>
  <si>
    <t>Estado Analítico  del Ejercicio del Presupuesto de Egresos</t>
  </si>
  <si>
    <t>Clasificación Administrativa</t>
  </si>
  <si>
    <t>Cifras Preliminares</t>
  </si>
  <si>
    <t xml:space="preserve">Del 1 de Enero al 30 de junio de 2023 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</si>
  <si>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</si>
  <si>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</si>
  <si>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</si>
  <si>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</si>
  <si>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</si>
  <si>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</si>
  <si>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</si>
  <si>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</si>
  <si>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</si>
  <si>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</si>
  <si>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200</t>
  </si>
  <si>
    <t>Gubernatura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</si>
  <si>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</si>
  <si>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</si>
  <si>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</si>
  <si>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</si>
  <si>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</si>
  <si>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</si>
  <si>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</si>
  <si>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</si>
  <si>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</si>
  <si>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</si>
  <si>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</si>
  <si>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</si>
  <si>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210</t>
  </si>
  <si>
    <t>Secretaría de Educación</t>
  </si>
  <si>
    <t>211</t>
  </si>
  <si>
    <t>Secretaría de Desarrollo Social</t>
  </si>
  <si>
    <t>215</t>
  </si>
  <si>
    <t>Secretaría de Desarrollo Económico</t>
  </si>
  <si>
    <t>218</t>
  </si>
  <si>
    <t>Secretaría de la Contraloría</t>
  </si>
  <si>
    <t>220</t>
  </si>
  <si>
    <t>Secretaría de Movilidad</t>
  </si>
  <si>
    <t>221</t>
  </si>
  <si>
    <t>Secretaría del Medio Ambiente</t>
  </si>
  <si>
    <t>222</t>
  </si>
  <si>
    <t>Secretaria de Justicia y Derechos Humanos</t>
  </si>
  <si>
    <t>224</t>
  </si>
  <si>
    <t>Secretaría de Desarrollo Urbano y Obra</t>
  </si>
  <si>
    <t>225</t>
  </si>
  <si>
    <t>Secretaría del Campo</t>
  </si>
  <si>
    <t>226</t>
  </si>
  <si>
    <t>Secretaría de Cultura y Turismo</t>
  </si>
  <si>
    <t>Secretaria de la Mujer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</si>
  <si>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</si>
  <si>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</si>
  <si>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</si>
  <si>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</si>
  <si>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</si>
  <si>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</si>
  <si>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Organos Autónomos</t>
  </si>
  <si>
    <t>Poderes Legislativo y Judicial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</si>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</sst>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</cellStyleXfs>
  <cellXfs count="34">
    <xf numFmtId="0" fontId="0" fillId="0" borderId="0" xfId="0"/>
    <xf numFmtId="4" fontId="3" fillId="0" borderId="0" xfId="1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/>
    <xf numFmtId="4" fontId="3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/>
    <xf numFmtId="4" fontId="4" fillId="0" borderId="6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164" fontId="4" fillId="0" borderId="0" xfId="0" applyNumberFormat="1" applyFont="1" applyFill="1"/>
    <xf numFmtId="164" fontId="4" fillId="0" borderId="5" xfId="0" applyNumberFormat="1" applyFont="1" applyFill="1" applyBorder="1"/>
    <xf numFmtId="3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left" wrapText="1"/>
    </xf>
    <xf numFmtId="4" fontId="4" fillId="0" borderId="5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164" fontId="4" fillId="0" borderId="6" xfId="0" applyNumberFormat="1" applyFont="1" applyFill="1" applyBorder="1"/>
    <xf numFmtId="164" fontId="4" fillId="0" borderId="4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5" fillId="0" borderId="0" xfId="0" applyNumberFormat="1" applyFont="1" applyFill="1"/>
  </cellXfs>
  <cellStyles count="6">
    <cellStyle name="Millares" xfId="1" builtinId="3"/>
    <cellStyle name="Normal" xfId="0" builtinId="0"/>
    <cellStyle name="Normal 118" xfId="2" xr:uid="{00000000-0005-0000-0000-000002000000}"/>
    <cellStyle name="Normal 142" xfId="3" xr:uid="{00000000-0005-0000-0000-000003000000}"/>
    <cellStyle name="Normal 4" xfId="4" xr:uid="{00000000-0005-0000-0000-000004000000}"/>
    <cellStyle name="Normal 8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showGridLines="0" tabSelected="1" zoomScaleNormal="100" workbookViewId="0">
      <selection activeCell="B14" sqref="B14"/>
    </sheetView>
  </sheetViews>
  <sheetFormatPr baseColWidth="10" defaultRowHeight="12.75" x14ac:dyDescent="0.2"/>
  <cols>
    <col min="1" max="1" width="11.7109375" style="2" bestFit="1" customWidth="1"/>
    <col min="2" max="2" width="60.5703125" style="2" bestFit="1" customWidth="1"/>
    <col min="3" max="3" width="18.140625" style="2" bestFit="1" customWidth="1"/>
    <col min="4" max="4" width="18.7109375" style="2" customWidth="1"/>
    <col min="5" max="5" width="17.5703125" style="2" bestFit="1" customWidth="1"/>
    <col min="6" max="6" width="20.42578125" style="2" bestFit="1" customWidth="1"/>
    <col min="7" max="8" width="17.42578125" style="2" bestFit="1" customWidth="1"/>
    <col min="9" max="9" width="11.42578125" style="2"/>
    <col min="10" max="10" width="21" style="2" customWidth="1"/>
    <col min="11" max="16384" width="11.42578125" style="2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8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8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8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ht="13.5" thickBot="1" x14ac:dyDescent="0.25">
      <c r="A6" s="3"/>
      <c r="B6" s="3"/>
      <c r="C6" s="3"/>
      <c r="D6" s="3"/>
      <c r="E6" s="3"/>
      <c r="F6" s="3"/>
      <c r="G6" s="3"/>
      <c r="H6" s="3"/>
    </row>
    <row r="7" spans="1:8" ht="13.5" thickBot="1" x14ac:dyDescent="0.25">
      <c r="A7" s="4"/>
      <c r="B7" s="4"/>
      <c r="C7" s="5" t="s">
        <v>5</v>
      </c>
      <c r="D7" s="6"/>
      <c r="E7" s="6"/>
      <c r="F7" s="6"/>
      <c r="G7" s="7"/>
      <c r="H7" s="4"/>
    </row>
    <row r="8" spans="1:8" ht="26.25" thickBot="1" x14ac:dyDescent="0.25">
      <c r="A8" s="8"/>
      <c r="B8" s="9" t="s">
        <v>6</v>
      </c>
      <c r="C8" s="10" t="s">
        <v>7</v>
      </c>
      <c r="D8" s="11" t="s">
        <v>8</v>
      </c>
      <c r="E8" s="12" t="s">
        <v>9</v>
      </c>
      <c r="F8" s="12" t="s">
        <v>10</v>
      </c>
      <c r="G8" s="13" t="s">
        <v>11</v>
      </c>
      <c r="H8" s="14" t="s">
        <v>12</v>
      </c>
    </row>
    <row r="9" spans="1:8" ht="13.5" thickBot="1" x14ac:dyDescent="0.25">
      <c r="A9" s="15"/>
      <c r="B9" s="15"/>
      <c r="C9" s="16">
        <v>1</v>
      </c>
      <c r="D9" s="16">
        <v>2</v>
      </c>
      <c r="E9" s="16" t="s">
        <v>13</v>
      </c>
      <c r="F9" s="16">
        <v>4</v>
      </c>
      <c r="G9" s="17"/>
      <c r="H9" s="16" t="s">
        <v>14</v>
      </c>
    </row>
    <row r="10" spans="1:8" x14ac:dyDescent="0.2">
      <c r="A10" s="18" t="s">
        <v>15</v>
      </c>
      <c r="B10" s="19" t="s">
        <v>16</v>
      </c>
      <c r="C10" s="20">
        <v>60520.158000000003</v>
      </c>
      <c r="D10" s="21">
        <v>-311.27393000000001</v>
      </c>
      <c r="E10" s="21">
        <f>C10+D10</f>
        <v>60208.88407</v>
      </c>
      <c r="F10" s="21">
        <v>16031.31596</v>
      </c>
      <c r="G10" s="20">
        <v>15666.27656</v>
      </c>
      <c r="H10" s="21">
        <f>E10-F10</f>
        <v>44177.56811</v>
      </c>
    </row>
    <row r="11" spans="1:8" x14ac:dyDescent="0.2">
      <c r="A11" s="18" t="s">
        <v>17</v>
      </c>
      <c r="B11" s="19" t="s">
        <v>18</v>
      </c>
      <c r="C11" s="20">
        <v>178277.94</v>
      </c>
      <c r="D11" s="21">
        <v>597785.2874400001</v>
      </c>
      <c r="E11" s="21">
        <f t="shared" ref="E11:E32" si="0">C11+D11</f>
        <v>776063.22744000005</v>
      </c>
      <c r="F11" s="21">
        <v>488384.99099999998</v>
      </c>
      <c r="G11" s="20">
        <v>488384.99099999998</v>
      </c>
      <c r="H11" s="21">
        <f t="shared" ref="H11:H32" si="1">E11-F11</f>
        <v>287678.23644000007</v>
      </c>
    </row>
    <row r="12" spans="1:8" x14ac:dyDescent="0.2">
      <c r="A12" s="18" t="s">
        <v>19</v>
      </c>
      <c r="B12" s="19" t="s">
        <v>20</v>
      </c>
      <c r="C12" s="20">
        <v>1536716.108</v>
      </c>
      <c r="D12" s="21">
        <v>2734.8659799999969</v>
      </c>
      <c r="E12" s="21">
        <f t="shared" si="0"/>
        <v>1539450.97398</v>
      </c>
      <c r="F12" s="21">
        <v>567921.27301</v>
      </c>
      <c r="G12" s="20">
        <v>567285.55030999996</v>
      </c>
      <c r="H12" s="21">
        <f t="shared" si="1"/>
        <v>971529.70097000001</v>
      </c>
    </row>
    <row r="13" spans="1:8" x14ac:dyDescent="0.2">
      <c r="A13" s="18" t="s">
        <v>21</v>
      </c>
      <c r="B13" s="19" t="s">
        <v>22</v>
      </c>
      <c r="C13" s="20">
        <v>18593180.798999999</v>
      </c>
      <c r="D13" s="21">
        <v>704455.34899999993</v>
      </c>
      <c r="E13" s="21">
        <f t="shared" si="0"/>
        <v>19297636.147999998</v>
      </c>
      <c r="F13" s="21">
        <v>7089146.3763099993</v>
      </c>
      <c r="G13" s="20">
        <v>7001444.9016999984</v>
      </c>
      <c r="H13" s="21">
        <f t="shared" si="1"/>
        <v>12208489.77169</v>
      </c>
    </row>
    <row r="14" spans="1:8" x14ac:dyDescent="0.2">
      <c r="A14" s="18" t="s">
        <v>23</v>
      </c>
      <c r="B14" s="19" t="s">
        <v>24</v>
      </c>
      <c r="C14" s="20">
        <v>84919460.961999997</v>
      </c>
      <c r="D14" s="21">
        <v>952135.24945</v>
      </c>
      <c r="E14" s="21">
        <f t="shared" si="0"/>
        <v>85871596.211449996</v>
      </c>
      <c r="F14" s="21">
        <f>53060448.48695+1249661.02</f>
        <v>54310109.506950006</v>
      </c>
      <c r="G14" s="20">
        <f>52922538.12273+1249661.02</f>
        <v>54172199.142730005</v>
      </c>
      <c r="H14" s="21">
        <f t="shared" si="1"/>
        <v>31561486.70449999</v>
      </c>
    </row>
    <row r="15" spans="1:8" x14ac:dyDescent="0.2">
      <c r="A15" s="18" t="s">
        <v>25</v>
      </c>
      <c r="B15" s="19" t="s">
        <v>26</v>
      </c>
      <c r="C15" s="20">
        <v>36292434.987000003</v>
      </c>
      <c r="D15" s="21">
        <v>2031968.7815500002</v>
      </c>
      <c r="E15" s="21">
        <f t="shared" si="0"/>
        <v>38324403.768550001</v>
      </c>
      <c r="F15" s="21">
        <v>18647010.81817</v>
      </c>
      <c r="G15" s="20">
        <v>17613181.506989997</v>
      </c>
      <c r="H15" s="21">
        <f t="shared" si="1"/>
        <v>19677392.950380001</v>
      </c>
    </row>
    <row r="16" spans="1:8" x14ac:dyDescent="0.2">
      <c r="A16" s="18" t="s">
        <v>27</v>
      </c>
      <c r="B16" s="19" t="s">
        <v>28</v>
      </c>
      <c r="C16" s="20">
        <v>1701025.601</v>
      </c>
      <c r="D16" s="21">
        <v>-3250.07</v>
      </c>
      <c r="E16" s="21">
        <f t="shared" si="0"/>
        <v>1697775.531</v>
      </c>
      <c r="F16" s="21">
        <v>888328.92944000009</v>
      </c>
      <c r="G16" s="20">
        <v>888328.92944000009</v>
      </c>
      <c r="H16" s="21">
        <f t="shared" si="1"/>
        <v>809446.60155999986</v>
      </c>
    </row>
    <row r="17" spans="1:8" x14ac:dyDescent="0.2">
      <c r="A17" s="18" t="s">
        <v>29</v>
      </c>
      <c r="B17" s="19" t="s">
        <v>30</v>
      </c>
      <c r="C17" s="20">
        <v>110572676.941</v>
      </c>
      <c r="D17" s="21">
        <v>-199260.95255000002</v>
      </c>
      <c r="E17" s="21">
        <f t="shared" si="0"/>
        <v>110373415.98845001</v>
      </c>
      <c r="F17" s="21">
        <v>50765800.64382001</v>
      </c>
      <c r="G17" s="20">
        <v>50467962.49282001</v>
      </c>
      <c r="H17" s="21">
        <f t="shared" si="1"/>
        <v>59607615.344629996</v>
      </c>
    </row>
    <row r="18" spans="1:8" x14ac:dyDescent="0.2">
      <c r="A18" s="18" t="s">
        <v>31</v>
      </c>
      <c r="B18" s="19" t="s">
        <v>32</v>
      </c>
      <c r="C18" s="20">
        <v>8504502.2139999997</v>
      </c>
      <c r="D18" s="21">
        <v>48619.953059999942</v>
      </c>
      <c r="E18" s="21">
        <f t="shared" si="0"/>
        <v>8553122.167059999</v>
      </c>
      <c r="F18" s="21">
        <v>3617351.0580700003</v>
      </c>
      <c r="G18" s="20">
        <v>3617351.0580700003</v>
      </c>
      <c r="H18" s="21">
        <f t="shared" si="1"/>
        <v>4935771.1089899987</v>
      </c>
    </row>
    <row r="19" spans="1:8" x14ac:dyDescent="0.2">
      <c r="A19" s="18" t="s">
        <v>33</v>
      </c>
      <c r="B19" s="19" t="s">
        <v>34</v>
      </c>
      <c r="C19" s="20">
        <v>559459.37899999996</v>
      </c>
      <c r="D19" s="21">
        <v>-2608.6057000000001</v>
      </c>
      <c r="E19" s="21">
        <f t="shared" si="0"/>
        <v>556850.7733</v>
      </c>
      <c r="F19" s="21">
        <v>379701.96109999996</v>
      </c>
      <c r="G19" s="20">
        <v>366949.79300999996</v>
      </c>
      <c r="H19" s="21">
        <f t="shared" si="1"/>
        <v>177148.81220000004</v>
      </c>
    </row>
    <row r="20" spans="1:8" x14ac:dyDescent="0.2">
      <c r="A20" s="18" t="s">
        <v>35</v>
      </c>
      <c r="B20" s="19" t="s">
        <v>36</v>
      </c>
      <c r="C20" s="20">
        <v>397225.31800000003</v>
      </c>
      <c r="D20" s="21">
        <v>6017.9409499999992</v>
      </c>
      <c r="E20" s="21">
        <f t="shared" si="0"/>
        <v>403243.25895000005</v>
      </c>
      <c r="F20" s="21">
        <v>144119.94545</v>
      </c>
      <c r="G20" s="20">
        <v>140154.18376000001</v>
      </c>
      <c r="H20" s="21">
        <f t="shared" si="1"/>
        <v>259123.31350000005</v>
      </c>
    </row>
    <row r="21" spans="1:8" x14ac:dyDescent="0.2">
      <c r="A21" s="18" t="s">
        <v>37</v>
      </c>
      <c r="B21" s="19" t="s">
        <v>38</v>
      </c>
      <c r="C21" s="20">
        <v>6410560.8569999998</v>
      </c>
      <c r="D21" s="21">
        <v>-25337.897160000004</v>
      </c>
      <c r="E21" s="21">
        <f t="shared" si="0"/>
        <v>6385222.9598399997</v>
      </c>
      <c r="F21" s="21">
        <v>2836336.7312000012</v>
      </c>
      <c r="G21" s="20">
        <v>3102305.8833400006</v>
      </c>
      <c r="H21" s="21">
        <f t="shared" si="1"/>
        <v>3548886.2286399985</v>
      </c>
    </row>
    <row r="22" spans="1:8" x14ac:dyDescent="0.2">
      <c r="A22" s="18" t="s">
        <v>39</v>
      </c>
      <c r="B22" s="19" t="s">
        <v>40</v>
      </c>
      <c r="C22" s="20">
        <v>3214294.3339999998</v>
      </c>
      <c r="D22" s="21">
        <v>-90286.240980000017</v>
      </c>
      <c r="E22" s="21">
        <f t="shared" si="0"/>
        <v>3124008.0930199996</v>
      </c>
      <c r="F22" s="21">
        <v>1139290.49327</v>
      </c>
      <c r="G22" s="20">
        <v>1139518.74627</v>
      </c>
      <c r="H22" s="21">
        <f t="shared" si="1"/>
        <v>1984717.5997499996</v>
      </c>
    </row>
    <row r="23" spans="1:8" x14ac:dyDescent="0.2">
      <c r="A23" s="18" t="s">
        <v>41</v>
      </c>
      <c r="B23" s="19" t="s">
        <v>42</v>
      </c>
      <c r="C23" s="20">
        <v>1745960.196</v>
      </c>
      <c r="D23" s="21">
        <v>-9603.291119999998</v>
      </c>
      <c r="E23" s="21">
        <f t="shared" si="0"/>
        <v>1736356.90488</v>
      </c>
      <c r="F23" s="21">
        <v>657117.7715400001</v>
      </c>
      <c r="G23" s="20">
        <v>652333.88390999998</v>
      </c>
      <c r="H23" s="21">
        <f t="shared" si="1"/>
        <v>1079239.1333399999</v>
      </c>
    </row>
    <row r="24" spans="1:8" x14ac:dyDescent="0.2">
      <c r="A24" s="18" t="s">
        <v>43</v>
      </c>
      <c r="B24" s="19" t="s">
        <v>44</v>
      </c>
      <c r="C24" s="20">
        <v>7768677.4199999999</v>
      </c>
      <c r="D24" s="21">
        <v>179735.24247</v>
      </c>
      <c r="E24" s="21">
        <f t="shared" si="0"/>
        <v>7948412.6624699999</v>
      </c>
      <c r="F24" s="21">
        <v>2089194.54559</v>
      </c>
      <c r="G24" s="20">
        <v>1536164.2393500004</v>
      </c>
      <c r="H24" s="21">
        <f t="shared" si="1"/>
        <v>5859218.1168799996</v>
      </c>
    </row>
    <row r="25" spans="1:8" x14ac:dyDescent="0.2">
      <c r="A25" s="18" t="s">
        <v>45</v>
      </c>
      <c r="B25" s="19" t="s">
        <v>46</v>
      </c>
      <c r="C25" s="20">
        <v>2665919.486</v>
      </c>
      <c r="D25" s="21">
        <v>-37910.447939999998</v>
      </c>
      <c r="E25" s="21">
        <f t="shared" si="0"/>
        <v>2628009.0380600002</v>
      </c>
      <c r="F25" s="21">
        <v>818269.19296000001</v>
      </c>
      <c r="G25" s="20">
        <v>772306.92896000005</v>
      </c>
      <c r="H25" s="21">
        <f t="shared" si="1"/>
        <v>1809739.8451</v>
      </c>
    </row>
    <row r="26" spans="1:8" x14ac:dyDescent="0.2">
      <c r="A26" s="18" t="s">
        <v>47</v>
      </c>
      <c r="B26" s="19" t="s">
        <v>48</v>
      </c>
      <c r="C26" s="20">
        <v>3145073.7659999998</v>
      </c>
      <c r="D26" s="21">
        <v>-912.96967000001666</v>
      </c>
      <c r="E26" s="21">
        <f t="shared" si="0"/>
        <v>3144160.7963299998</v>
      </c>
      <c r="F26" s="21">
        <v>1078843.1906000001</v>
      </c>
      <c r="G26" s="20">
        <v>1078843.1906000001</v>
      </c>
      <c r="H26" s="21">
        <f t="shared" si="1"/>
        <v>2065317.6057299997</v>
      </c>
    </row>
    <row r="27" spans="1:8" x14ac:dyDescent="0.2">
      <c r="A27" s="22">
        <v>227</v>
      </c>
      <c r="B27" s="19" t="s">
        <v>49</v>
      </c>
      <c r="C27" s="20">
        <v>695372.89800000004</v>
      </c>
      <c r="D27" s="21">
        <v>89379.922020000013</v>
      </c>
      <c r="E27" s="21">
        <f t="shared" si="0"/>
        <v>784752.8200200001</v>
      </c>
      <c r="F27" s="21">
        <v>216395.16132999997</v>
      </c>
      <c r="G27" s="20">
        <v>216395.16132999997</v>
      </c>
      <c r="H27" s="21">
        <f t="shared" si="1"/>
        <v>568357.65869000019</v>
      </c>
    </row>
    <row r="28" spans="1:8" x14ac:dyDescent="0.2">
      <c r="A28" s="23" t="s">
        <v>50</v>
      </c>
      <c r="B28" s="24" t="s">
        <v>51</v>
      </c>
      <c r="C28" s="20">
        <v>66871.664999999994</v>
      </c>
      <c r="D28" s="21">
        <v>-227.27010000000001</v>
      </c>
      <c r="E28" s="21">
        <f t="shared" si="0"/>
        <v>66644.394899999999</v>
      </c>
      <c r="F28" s="21">
        <v>24286.815710000003</v>
      </c>
      <c r="G28" s="20">
        <v>24286.815710000003</v>
      </c>
      <c r="H28" s="21">
        <f t="shared" si="1"/>
        <v>42357.579189999997</v>
      </c>
    </row>
    <row r="29" spans="1:8" x14ac:dyDescent="0.2">
      <c r="A29" s="18" t="s">
        <v>52</v>
      </c>
      <c r="B29" s="19" t="s">
        <v>53</v>
      </c>
      <c r="C29" s="20">
        <v>41201.438999999998</v>
      </c>
      <c r="D29" s="21">
        <v>-186.64411999999999</v>
      </c>
      <c r="E29" s="21">
        <f t="shared" si="0"/>
        <v>41014.794880000001</v>
      </c>
      <c r="F29" s="21">
        <v>15941.085230000001</v>
      </c>
      <c r="G29" s="20">
        <v>15941.085230000001</v>
      </c>
      <c r="H29" s="21">
        <f t="shared" si="1"/>
        <v>25073.709650000001</v>
      </c>
    </row>
    <row r="30" spans="1:8" x14ac:dyDescent="0.2">
      <c r="A30" s="23" t="s">
        <v>54</v>
      </c>
      <c r="B30" s="25" t="s">
        <v>55</v>
      </c>
      <c r="C30" s="20">
        <v>110969.054</v>
      </c>
      <c r="D30" s="21">
        <v>-625.81236999999999</v>
      </c>
      <c r="E30" s="21">
        <f t="shared" si="0"/>
        <v>110343.24163</v>
      </c>
      <c r="F30" s="21">
        <v>45697.847170000001</v>
      </c>
      <c r="G30" s="20">
        <v>45697.847170000001</v>
      </c>
      <c r="H30" s="21">
        <f t="shared" si="1"/>
        <v>64645.394460000003</v>
      </c>
    </row>
    <row r="31" spans="1:8" x14ac:dyDescent="0.2">
      <c r="A31" s="19"/>
      <c r="B31" s="19" t="s">
        <v>56</v>
      </c>
      <c r="C31" s="20">
        <v>13951307.645</v>
      </c>
      <c r="D31" s="21">
        <v>0</v>
      </c>
      <c r="E31" s="21">
        <f t="shared" si="0"/>
        <v>13951307.645</v>
      </c>
      <c r="F31" s="21">
        <v>7553174.773740001</v>
      </c>
      <c r="G31" s="20">
        <v>7549780.0499100005</v>
      </c>
      <c r="H31" s="21">
        <f t="shared" si="1"/>
        <v>6398132.8712599985</v>
      </c>
    </row>
    <row r="32" spans="1:8" ht="13.5" thickBot="1" x14ac:dyDescent="0.25">
      <c r="A32" s="19"/>
      <c r="B32" s="19" t="s">
        <v>57</v>
      </c>
      <c r="C32" s="20">
        <v>7461703.4539999999</v>
      </c>
      <c r="D32" s="21">
        <v>0</v>
      </c>
      <c r="E32" s="21">
        <f t="shared" si="0"/>
        <v>7461703.4539999999</v>
      </c>
      <c r="F32" s="21">
        <v>3958250.87531</v>
      </c>
      <c r="G32" s="20">
        <v>3958250.87531</v>
      </c>
      <c r="H32" s="21">
        <f t="shared" si="1"/>
        <v>3503452.5786899999</v>
      </c>
    </row>
    <row r="33" spans="1:8" ht="13.5" thickBot="1" x14ac:dyDescent="0.25">
      <c r="A33" s="26" t="s">
        <v>58</v>
      </c>
      <c r="B33" s="27"/>
      <c r="C33" s="28">
        <f t="shared" ref="C33:H33" si="2">SUM(C10:C32)</f>
        <v>310593392.62099999</v>
      </c>
      <c r="D33" s="28">
        <f t="shared" si="2"/>
        <v>4242311.1162799979</v>
      </c>
      <c r="E33" s="28">
        <f t="shared" si="2"/>
        <v>314835703.73727995</v>
      </c>
      <c r="F33" s="28">
        <f t="shared" si="2"/>
        <v>157346705.30293009</v>
      </c>
      <c r="G33" s="29">
        <f t="shared" si="2"/>
        <v>155430733.53348002</v>
      </c>
      <c r="H33" s="28">
        <f t="shared" si="2"/>
        <v>157488998.43434995</v>
      </c>
    </row>
    <row r="34" spans="1:8" x14ac:dyDescent="0.2">
      <c r="A34" s="30"/>
      <c r="B34" s="31"/>
      <c r="C34" s="32"/>
      <c r="D34" s="32"/>
      <c r="E34" s="32"/>
      <c r="F34" s="32"/>
      <c r="G34" s="32"/>
      <c r="H34" s="32"/>
    </row>
    <row r="35" spans="1:8" s="33" customFormat="1" ht="12" x14ac:dyDescent="0.2"/>
    <row r="36" spans="1:8" s="33" customFormat="1" ht="12" x14ac:dyDescent="0.2"/>
  </sheetData>
  <mergeCells count="7">
    <mergeCell ref="C7:G7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ADMVA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2023-08-01T16:32:59Z</cp:lastPrinted>
  <dcterms:created xsi:type="dcterms:W3CDTF">2023-07-18T21:45:43Z</dcterms:created>
  <dcterms:modified xsi:type="dcterms:W3CDTF">2023-08-01T16:33:03Z</dcterms:modified>
</cp:coreProperties>
</file>