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627194F9-9363-4AB2-9EE9-4F5375BCC15F}" xr6:coauthVersionLast="47" xr6:coauthVersionMax="47" xr10:uidLastSave="{00000000-0000-0000-0000-000000000000}"/>
  <bookViews>
    <workbookView xWindow="8235" yWindow="5250" windowWidth="21600" windowHeight="11385" xr2:uid="{00000000-000D-0000-FFFF-FFFF00000000}"/>
  </bookViews>
  <sheets>
    <sheet name="hoj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2" l="1"/>
  <c r="C33" i="2"/>
  <c r="E32" i="2" l="1"/>
  <c r="H32" i="2" s="1"/>
  <c r="E31" i="2"/>
  <c r="H31" i="2" s="1"/>
  <c r="E30" i="2"/>
  <c r="H30" i="2" s="1"/>
  <c r="E29" i="2"/>
  <c r="H29" i="2" s="1"/>
  <c r="E28" i="2"/>
  <c r="H28" i="2" s="1"/>
  <c r="E27" i="2"/>
  <c r="H27" i="2" s="1"/>
  <c r="E26" i="2"/>
  <c r="H26" i="2" s="1"/>
  <c r="E25" i="2"/>
  <c r="H25" i="2" s="1"/>
  <c r="E24" i="2"/>
  <c r="H24" i="2" s="1"/>
  <c r="E23" i="2"/>
  <c r="H23" i="2" s="1"/>
  <c r="E22" i="2"/>
  <c r="H22" i="2" s="1"/>
  <c r="E21" i="2"/>
  <c r="H21" i="2" s="1"/>
  <c r="E20" i="2"/>
  <c r="H20" i="2" s="1"/>
  <c r="E19" i="2"/>
  <c r="H19" i="2" s="1"/>
  <c r="E18" i="2"/>
  <c r="H18" i="2" s="1"/>
  <c r="E17" i="2"/>
  <c r="H17" i="2" s="1"/>
  <c r="E16" i="2"/>
  <c r="H16" i="2" s="1"/>
  <c r="E15" i="2"/>
  <c r="H15" i="2" s="1"/>
  <c r="E14" i="2"/>
  <c r="H14" i="2" s="1"/>
  <c r="E13" i="2"/>
  <c r="H13" i="2" s="1"/>
  <c r="E12" i="2"/>
  <c r="H12" i="2" s="1"/>
  <c r="E11" i="2"/>
  <c r="H11" i="2" s="1"/>
  <c r="E10" i="2"/>
  <c r="H10" i="2" s="1"/>
  <c r="H33" i="2" l="1"/>
  <c r="F33" i="2"/>
  <c r="E33" i="2"/>
  <c r="D33" i="2"/>
</calcChain>
</file>

<file path=xl/sharedStrings.xml><?xml version="1.0" encoding="utf-8"?>
<sst xmlns="http://schemas.openxmlformats.org/spreadsheetml/2006/main" count="60" uniqueCount="60">
  <si>
    <t>Sector Central del Poder Ejecutivo del Estado Libre y Soberano de México</t>
  </si>
  <si>
    <t>Estado Analítico  del Ejercicio del Presupuesto de Egresos</t>
  </si>
  <si>
    <t>Clasificación Administrativa</t>
  </si>
  <si>
    <t>Cifras Preliminares</t>
  </si>
  <si>
    <t>( en miles de pesos )</t>
  </si>
  <si>
    <t>Egresos</t>
  </si>
  <si>
    <t>Concepto</t>
  </si>
  <si>
    <t>Aprobado</t>
  </si>
  <si>
    <t>Ampliaciones / (Reducciones )</t>
  </si>
  <si>
    <t>Modificado</t>
  </si>
  <si>
    <t>Devengado</t>
  </si>
  <si>
    <t>Pagado</t>
  </si>
  <si>
    <t>Subejercicio</t>
  </si>
  <si>
    <t>3= (1+2)</t>
  </si>
  <si>
    <t>6= (3-4)</t>
  </si>
  <si>
    <t>200</t>
  </si>
  <si>
    <t>Gubernatura</t>
  </si>
  <si>
    <t>204</t>
  </si>
  <si>
    <t>Coordinación General de Comunicación Social</t>
  </si>
  <si>
    <t>205</t>
  </si>
  <si>
    <t>Secretaria General de Gobierno</t>
  </si>
  <si>
    <t>206</t>
  </si>
  <si>
    <t>Secretaria de Seguridad</t>
  </si>
  <si>
    <t>207</t>
  </si>
  <si>
    <t>Secretaría de Finanzas</t>
  </si>
  <si>
    <t>208</t>
  </si>
  <si>
    <t>Secretaría de Salud</t>
  </si>
  <si>
    <t>209</t>
  </si>
  <si>
    <t>Secretaría del Trabajo</t>
  </si>
  <si>
    <t>210</t>
  </si>
  <si>
    <t>Secretaría de Educación</t>
  </si>
  <si>
    <t>211</t>
  </si>
  <si>
    <t>Secretaría de Desarrollo Social</t>
  </si>
  <si>
    <t>215</t>
  </si>
  <si>
    <t>Secretaría de Desarrollo Económico</t>
  </si>
  <si>
    <t>218</t>
  </si>
  <si>
    <t>Secretaría de la Contraloría</t>
  </si>
  <si>
    <t>220</t>
  </si>
  <si>
    <t>Secretaría de Movilidad</t>
  </si>
  <si>
    <t>221</t>
  </si>
  <si>
    <t>Secretaría del Medio Ambiente</t>
  </si>
  <si>
    <t>222</t>
  </si>
  <si>
    <t>Secretaria de Justicia y Derechos Humanos</t>
  </si>
  <si>
    <t>224</t>
  </si>
  <si>
    <t>Secretaría de Desarrollo Urbano y Obra</t>
  </si>
  <si>
    <t>225</t>
  </si>
  <si>
    <t>Secretaría del Campo</t>
  </si>
  <si>
    <t>226</t>
  </si>
  <si>
    <t>Secretaría de Cultura y Turismo</t>
  </si>
  <si>
    <t>Secretaria de la Mujer</t>
  </si>
  <si>
    <t>404</t>
  </si>
  <si>
    <t>Junta Local de Conciliación y Arbitraje Valle de Toluca</t>
  </si>
  <si>
    <t>405</t>
  </si>
  <si>
    <t>Tribunal Estatal de Conciliación y Arbitraje</t>
  </si>
  <si>
    <t>407</t>
  </si>
  <si>
    <t>Junta Local de Conciliación y Arbitraje del Valle de Cuautitlán Texcoco</t>
  </si>
  <si>
    <t>Organos Autónomos</t>
  </si>
  <si>
    <t>Poderes Legislativo y Judicial</t>
  </si>
  <si>
    <t>Total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</si>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</sst>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elveticaNeueLT Std"/>
      <family val="2"/>
    </font>
    <font>
      <sz val="10"/>
      <color theme="1"/>
      <name val="HelveticaNeueLT Std"/>
      <family val="2"/>
    </font>
    <font>
      <sz val="10"/>
      <name val="HelveticaNeueLT Std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43" fontId="4" fillId="0" borderId="0" xfId="1" applyFont="1"/>
    <xf numFmtId="165" fontId="3" fillId="0" borderId="0" xfId="0" applyNumberFormat="1" applyFont="1" applyFill="1"/>
    <xf numFmtId="0" fontId="2" fillId="0" borderId="0" xfId="0" applyFont="1" applyFill="1"/>
    <xf numFmtId="165" fontId="2" fillId="0" borderId="0" xfId="0" applyNumberFormat="1" applyFont="1" applyFill="1"/>
    <xf numFmtId="0" fontId="6" fillId="0" borderId="1" xfId="0" applyFont="1" applyFill="1" applyBorder="1"/>
    <xf numFmtId="0" fontId="7" fillId="0" borderId="4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/>
    <xf numFmtId="0" fontId="6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49" fontId="6" fillId="0" borderId="4" xfId="0" applyNumberFormat="1" applyFont="1" applyFill="1" applyBorder="1"/>
    <xf numFmtId="165" fontId="8" fillId="0" borderId="8" xfId="0" applyNumberFormat="1" applyFont="1" applyFill="1" applyBorder="1"/>
    <xf numFmtId="165" fontId="8" fillId="0" borderId="1" xfId="0" applyNumberFormat="1" applyFont="1" applyFill="1" applyBorder="1"/>
    <xf numFmtId="165" fontId="8" fillId="0" borderId="4" xfId="0" applyNumberFormat="1" applyFont="1" applyFill="1" applyBorder="1"/>
    <xf numFmtId="165" fontId="8" fillId="0" borderId="0" xfId="0" applyNumberFormat="1" applyFont="1" applyFill="1" applyBorder="1"/>
    <xf numFmtId="165" fontId="8" fillId="0" borderId="4" xfId="1" applyNumberFormat="1" applyFont="1" applyFill="1" applyBorder="1"/>
    <xf numFmtId="165" fontId="8" fillId="0" borderId="7" xfId="0" applyNumberFormat="1" applyFont="1" applyFill="1" applyBorder="1"/>
    <xf numFmtId="49" fontId="9" fillId="0" borderId="5" xfId="0" applyNumberFormat="1" applyFont="1" applyFill="1" applyBorder="1" applyAlignment="1">
      <alignment horizontal="right"/>
    </xf>
    <xf numFmtId="165" fontId="8" fillId="0" borderId="5" xfId="0" applyNumberFormat="1" applyFont="1" applyFill="1" applyBorder="1"/>
    <xf numFmtId="0" fontId="6" fillId="0" borderId="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81" xfId="2" xr:uid="{00000000-0005-0000-0000-00000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showGridLines="0" showRowColHeaders="0" tabSelected="1" zoomScale="85" zoomScaleNormal="85" workbookViewId="0">
      <selection activeCell="A12" sqref="A12"/>
    </sheetView>
  </sheetViews>
  <sheetFormatPr baseColWidth="10" defaultColWidth="42.85546875" defaultRowHeight="14.25" x14ac:dyDescent="0.2"/>
  <cols>
    <col min="1" max="1" width="5.7109375" style="5" bestFit="1" customWidth="1"/>
    <col min="2" max="2" width="60.5703125" style="5" bestFit="1" customWidth="1"/>
    <col min="3" max="3" width="16.7109375" style="5" bestFit="1" customWidth="1"/>
    <col min="4" max="4" width="17.28515625" style="5" customWidth="1"/>
    <col min="5" max="8" width="16.7109375" style="5" bestFit="1" customWidth="1"/>
    <col min="9" max="9" width="6.85546875" style="1" customWidth="1"/>
    <col min="10" max="16384" width="42.85546875" style="1"/>
  </cols>
  <sheetData>
    <row r="1" spans="1:9" x14ac:dyDescent="0.2">
      <c r="A1" s="34" t="s">
        <v>0</v>
      </c>
      <c r="B1" s="34"/>
      <c r="C1" s="34"/>
      <c r="D1" s="34"/>
      <c r="E1" s="34"/>
      <c r="F1" s="34"/>
      <c r="G1" s="34"/>
      <c r="H1" s="34"/>
    </row>
    <row r="2" spans="1:9" x14ac:dyDescent="0.2">
      <c r="A2" s="35" t="s">
        <v>1</v>
      </c>
      <c r="B2" s="35"/>
      <c r="C2" s="35"/>
      <c r="D2" s="35"/>
      <c r="E2" s="35"/>
      <c r="F2" s="35"/>
      <c r="G2" s="35"/>
      <c r="H2" s="35"/>
    </row>
    <row r="3" spans="1:9" x14ac:dyDescent="0.2">
      <c r="A3" s="35" t="s">
        <v>2</v>
      </c>
      <c r="B3" s="35"/>
      <c r="C3" s="35"/>
      <c r="D3" s="35"/>
      <c r="E3" s="35"/>
      <c r="F3" s="35"/>
      <c r="G3" s="35"/>
      <c r="H3" s="35"/>
    </row>
    <row r="4" spans="1:9" x14ac:dyDescent="0.2">
      <c r="A4" s="35" t="s">
        <v>3</v>
      </c>
      <c r="B4" s="35"/>
      <c r="C4" s="35"/>
      <c r="D4" s="35"/>
      <c r="E4" s="35"/>
      <c r="F4" s="35"/>
      <c r="G4" s="35"/>
      <c r="H4" s="35"/>
    </row>
    <row r="5" spans="1:9" x14ac:dyDescent="0.2">
      <c r="A5" s="35" t="s">
        <v>59</v>
      </c>
      <c r="B5" s="35"/>
      <c r="C5" s="35"/>
      <c r="D5" s="35"/>
      <c r="E5" s="35"/>
      <c r="F5" s="35"/>
      <c r="G5" s="35"/>
      <c r="H5" s="35"/>
    </row>
    <row r="6" spans="1:9" ht="15" thickBot="1" x14ac:dyDescent="0.25">
      <c r="A6" s="35" t="s">
        <v>4</v>
      </c>
      <c r="B6" s="35"/>
      <c r="C6" s="35"/>
      <c r="D6" s="35"/>
      <c r="E6" s="35"/>
      <c r="F6" s="35"/>
      <c r="G6" s="35"/>
      <c r="H6" s="35"/>
    </row>
    <row r="7" spans="1:9" ht="15" thickBot="1" x14ac:dyDescent="0.25">
      <c r="A7" s="10"/>
      <c r="B7" s="10"/>
      <c r="C7" s="31" t="s">
        <v>5</v>
      </c>
      <c r="D7" s="32"/>
      <c r="E7" s="32"/>
      <c r="F7" s="32"/>
      <c r="G7" s="33"/>
      <c r="H7" s="10"/>
    </row>
    <row r="8" spans="1:9" ht="26.25" thickBot="1" x14ac:dyDescent="0.25">
      <c r="A8" s="11"/>
      <c r="B8" s="12" t="s">
        <v>6</v>
      </c>
      <c r="C8" s="13" t="s">
        <v>7</v>
      </c>
      <c r="D8" s="14" t="s">
        <v>8</v>
      </c>
      <c r="E8" s="15" t="s">
        <v>9</v>
      </c>
      <c r="F8" s="14" t="s">
        <v>10</v>
      </c>
      <c r="G8" s="16" t="s">
        <v>11</v>
      </c>
      <c r="H8" s="17" t="s">
        <v>12</v>
      </c>
    </row>
    <row r="9" spans="1:9" ht="15" thickBot="1" x14ac:dyDescent="0.25">
      <c r="A9" s="18"/>
      <c r="B9" s="18"/>
      <c r="C9" s="19">
        <v>1</v>
      </c>
      <c r="D9" s="19">
        <v>2</v>
      </c>
      <c r="E9" s="19" t="s">
        <v>13</v>
      </c>
      <c r="F9" s="19">
        <v>4</v>
      </c>
      <c r="G9" s="20"/>
      <c r="H9" s="19" t="s">
        <v>14</v>
      </c>
    </row>
    <row r="10" spans="1:9" x14ac:dyDescent="0.2">
      <c r="A10" s="21" t="s">
        <v>15</v>
      </c>
      <c r="B10" s="22" t="s">
        <v>16</v>
      </c>
      <c r="C10" s="23">
        <v>55086.2</v>
      </c>
      <c r="D10" s="24">
        <v>1815.1</v>
      </c>
      <c r="E10" s="25">
        <f>+C10+D10</f>
        <v>56901.299999999996</v>
      </c>
      <c r="F10" s="24">
        <v>32812.800000000003</v>
      </c>
      <c r="G10" s="26">
        <v>31971.3</v>
      </c>
      <c r="H10" s="25">
        <f>+E10-F10</f>
        <v>24088.499999999993</v>
      </c>
    </row>
    <row r="11" spans="1:9" x14ac:dyDescent="0.2">
      <c r="A11" s="21" t="s">
        <v>17</v>
      </c>
      <c r="B11" s="22" t="s">
        <v>18</v>
      </c>
      <c r="C11" s="23">
        <v>159084.4</v>
      </c>
      <c r="D11" s="27">
        <v>486072</v>
      </c>
      <c r="E11" s="25">
        <f t="shared" ref="E11:E32" si="0">+C11+D11</f>
        <v>645156.4</v>
      </c>
      <c r="F11" s="25">
        <v>573494.19999999995</v>
      </c>
      <c r="G11" s="26">
        <v>573494.19999999995</v>
      </c>
      <c r="H11" s="25">
        <f t="shared" ref="H11:H32" si="1">+E11-F11</f>
        <v>71662.20000000007</v>
      </c>
    </row>
    <row r="12" spans="1:9" x14ac:dyDescent="0.2">
      <c r="A12" s="21" t="s">
        <v>19</v>
      </c>
      <c r="B12" s="22" t="s">
        <v>20</v>
      </c>
      <c r="C12" s="23">
        <v>1533553.9</v>
      </c>
      <c r="D12" s="27">
        <v>-29897.1</v>
      </c>
      <c r="E12" s="25">
        <f t="shared" si="0"/>
        <v>1503656.7999999998</v>
      </c>
      <c r="F12" s="25">
        <v>1144357.3</v>
      </c>
      <c r="G12" s="26">
        <v>1100887.3</v>
      </c>
      <c r="H12" s="25">
        <f t="shared" si="1"/>
        <v>359299.49999999977</v>
      </c>
      <c r="I12" s="8"/>
    </row>
    <row r="13" spans="1:9" x14ac:dyDescent="0.2">
      <c r="A13" s="21" t="s">
        <v>21</v>
      </c>
      <c r="B13" s="22" t="s">
        <v>22</v>
      </c>
      <c r="C13" s="23">
        <v>16979183.100000001</v>
      </c>
      <c r="D13" s="27">
        <v>123519</v>
      </c>
      <c r="E13" s="25">
        <f t="shared" si="0"/>
        <v>17102702.100000001</v>
      </c>
      <c r="F13" s="25">
        <v>16287932.699999999</v>
      </c>
      <c r="G13" s="26">
        <v>15689961.6</v>
      </c>
      <c r="H13" s="25">
        <f t="shared" si="1"/>
        <v>814769.40000000224</v>
      </c>
      <c r="I13" s="8"/>
    </row>
    <row r="14" spans="1:9" x14ac:dyDescent="0.2">
      <c r="A14" s="21" t="s">
        <v>23</v>
      </c>
      <c r="B14" s="22" t="s">
        <v>24</v>
      </c>
      <c r="C14" s="23">
        <v>74679011.700000003</v>
      </c>
      <c r="D14" s="27">
        <v>986334.8</v>
      </c>
      <c r="E14" s="25">
        <f t="shared" si="0"/>
        <v>75665346.5</v>
      </c>
      <c r="F14" s="25">
        <v>82229509.799999997</v>
      </c>
      <c r="G14" s="26">
        <v>81850766.400000006</v>
      </c>
      <c r="H14" s="25">
        <f t="shared" si="1"/>
        <v>-6564163.299999997</v>
      </c>
      <c r="I14" s="8"/>
    </row>
    <row r="15" spans="1:9" x14ac:dyDescent="0.2">
      <c r="A15" s="21" t="s">
        <v>25</v>
      </c>
      <c r="B15" s="22" t="s">
        <v>26</v>
      </c>
      <c r="C15" s="23">
        <v>37403467.899999999</v>
      </c>
      <c r="D15" s="27">
        <v>709489.6</v>
      </c>
      <c r="E15" s="25">
        <f t="shared" si="0"/>
        <v>38112957.5</v>
      </c>
      <c r="F15" s="25">
        <v>35727911.600000001</v>
      </c>
      <c r="G15" s="26">
        <v>35202462.700000003</v>
      </c>
      <c r="H15" s="25">
        <f t="shared" si="1"/>
        <v>2385045.8999999985</v>
      </c>
      <c r="I15" s="8"/>
    </row>
    <row r="16" spans="1:9" x14ac:dyDescent="0.2">
      <c r="A16" s="21" t="s">
        <v>27</v>
      </c>
      <c r="B16" s="22" t="s">
        <v>28</v>
      </c>
      <c r="C16" s="23">
        <v>1709853.2</v>
      </c>
      <c r="D16" s="27">
        <v>131964.29999999999</v>
      </c>
      <c r="E16" s="25">
        <f t="shared" si="0"/>
        <v>1841817.5</v>
      </c>
      <c r="F16" s="25">
        <v>1853169.8</v>
      </c>
      <c r="G16" s="26">
        <v>1836084.5</v>
      </c>
      <c r="H16" s="25">
        <f t="shared" si="1"/>
        <v>-11352.300000000047</v>
      </c>
      <c r="I16" s="8"/>
    </row>
    <row r="17" spans="1:9" x14ac:dyDescent="0.2">
      <c r="A17" s="21" t="s">
        <v>29</v>
      </c>
      <c r="B17" s="22" t="s">
        <v>30</v>
      </c>
      <c r="C17" s="23">
        <v>100826638.7</v>
      </c>
      <c r="D17" s="27">
        <v>818957.3</v>
      </c>
      <c r="E17" s="25">
        <f t="shared" si="0"/>
        <v>101645596</v>
      </c>
      <c r="F17" s="25">
        <v>102138935.5</v>
      </c>
      <c r="G17" s="26">
        <v>101971008.2</v>
      </c>
      <c r="H17" s="25">
        <f t="shared" si="1"/>
        <v>-493339.5</v>
      </c>
      <c r="I17" s="8"/>
    </row>
    <row r="18" spans="1:9" x14ac:dyDescent="0.2">
      <c r="A18" s="21" t="s">
        <v>31</v>
      </c>
      <c r="B18" s="22" t="s">
        <v>32</v>
      </c>
      <c r="C18" s="23">
        <v>7839543.7000000002</v>
      </c>
      <c r="D18" s="27">
        <v>712989.4</v>
      </c>
      <c r="E18" s="25">
        <f t="shared" si="0"/>
        <v>8552533.0999999996</v>
      </c>
      <c r="F18" s="25">
        <v>8278991.7000000002</v>
      </c>
      <c r="G18" s="26">
        <v>7806439.0999999996</v>
      </c>
      <c r="H18" s="25">
        <f t="shared" si="1"/>
        <v>273541.39999999944</v>
      </c>
      <c r="I18" s="8"/>
    </row>
    <row r="19" spans="1:9" x14ac:dyDescent="0.2">
      <c r="A19" s="21" t="s">
        <v>33</v>
      </c>
      <c r="B19" s="22" t="s">
        <v>34</v>
      </c>
      <c r="C19" s="23">
        <v>446425.2</v>
      </c>
      <c r="D19" s="27">
        <v>-21901.8</v>
      </c>
      <c r="E19" s="25">
        <f t="shared" si="0"/>
        <v>424523.4</v>
      </c>
      <c r="F19" s="25">
        <v>635859.80000000005</v>
      </c>
      <c r="G19" s="26">
        <v>632748.80000000005</v>
      </c>
      <c r="H19" s="25">
        <f t="shared" si="1"/>
        <v>-211336.40000000002</v>
      </c>
      <c r="I19" s="8"/>
    </row>
    <row r="20" spans="1:9" x14ac:dyDescent="0.2">
      <c r="A20" s="21" t="s">
        <v>35</v>
      </c>
      <c r="B20" s="22" t="s">
        <v>36</v>
      </c>
      <c r="C20" s="23">
        <v>379353.3</v>
      </c>
      <c r="D20" s="27">
        <v>-11816.9</v>
      </c>
      <c r="E20" s="25">
        <f t="shared" si="0"/>
        <v>367536.39999999997</v>
      </c>
      <c r="F20" s="25">
        <v>286778.2</v>
      </c>
      <c r="G20" s="26">
        <v>278084.8</v>
      </c>
      <c r="H20" s="25">
        <f t="shared" si="1"/>
        <v>80758.199999999953</v>
      </c>
      <c r="I20" s="8"/>
    </row>
    <row r="21" spans="1:9" x14ac:dyDescent="0.2">
      <c r="A21" s="21" t="s">
        <v>37</v>
      </c>
      <c r="B21" s="22" t="s">
        <v>38</v>
      </c>
      <c r="C21" s="23">
        <v>9773463.1999999993</v>
      </c>
      <c r="D21" s="27">
        <v>-829829.5</v>
      </c>
      <c r="E21" s="25">
        <f t="shared" si="0"/>
        <v>8943633.6999999993</v>
      </c>
      <c r="F21" s="25">
        <v>7264570</v>
      </c>
      <c r="G21" s="26">
        <v>6737199.5999999996</v>
      </c>
      <c r="H21" s="25">
        <f t="shared" si="1"/>
        <v>1679063.6999999993</v>
      </c>
      <c r="I21" s="8"/>
    </row>
    <row r="22" spans="1:9" x14ac:dyDescent="0.2">
      <c r="A22" s="21" t="s">
        <v>39</v>
      </c>
      <c r="B22" s="22" t="s">
        <v>40</v>
      </c>
      <c r="C22" s="23">
        <v>961300.1</v>
      </c>
      <c r="D22" s="27">
        <v>-86317.3</v>
      </c>
      <c r="E22" s="25">
        <f t="shared" si="0"/>
        <v>874982.79999999993</v>
      </c>
      <c r="F22" s="25">
        <v>988989.5</v>
      </c>
      <c r="G22" s="26">
        <v>959034</v>
      </c>
      <c r="H22" s="25">
        <f t="shared" si="1"/>
        <v>-114006.70000000007</v>
      </c>
      <c r="I22" s="8"/>
    </row>
    <row r="23" spans="1:9" x14ac:dyDescent="0.2">
      <c r="A23" s="21" t="s">
        <v>41</v>
      </c>
      <c r="B23" s="22" t="s">
        <v>42</v>
      </c>
      <c r="C23" s="23">
        <v>1613319.9</v>
      </c>
      <c r="D23" s="27">
        <v>218144.7</v>
      </c>
      <c r="E23" s="25">
        <f t="shared" si="0"/>
        <v>1831464.5999999999</v>
      </c>
      <c r="F23" s="25">
        <v>1487628.7</v>
      </c>
      <c r="G23" s="26">
        <v>1475066.2</v>
      </c>
      <c r="H23" s="25">
        <f t="shared" si="1"/>
        <v>343835.89999999991</v>
      </c>
      <c r="I23" s="8"/>
    </row>
    <row r="24" spans="1:9" x14ac:dyDescent="0.2">
      <c r="A24" s="21" t="s">
        <v>43</v>
      </c>
      <c r="B24" s="22" t="s">
        <v>44</v>
      </c>
      <c r="C24" s="23">
        <v>5507211</v>
      </c>
      <c r="D24" s="27">
        <v>375584.8</v>
      </c>
      <c r="E24" s="25">
        <f t="shared" si="0"/>
        <v>5882795.7999999998</v>
      </c>
      <c r="F24" s="25">
        <v>8243057</v>
      </c>
      <c r="G24" s="26">
        <v>7337581.9000000004</v>
      </c>
      <c r="H24" s="25">
        <f t="shared" si="1"/>
        <v>-2360261.2000000002</v>
      </c>
      <c r="I24" s="8"/>
    </row>
    <row r="25" spans="1:9" x14ac:dyDescent="0.2">
      <c r="A25" s="21" t="s">
        <v>45</v>
      </c>
      <c r="B25" s="22" t="s">
        <v>46</v>
      </c>
      <c r="C25" s="23">
        <v>2512245.9</v>
      </c>
      <c r="D25" s="27">
        <v>165017.1</v>
      </c>
      <c r="E25" s="25">
        <f t="shared" si="0"/>
        <v>2677263</v>
      </c>
      <c r="F25" s="25">
        <v>1946985.3</v>
      </c>
      <c r="G25" s="26">
        <v>1883252.6</v>
      </c>
      <c r="H25" s="25">
        <f t="shared" si="1"/>
        <v>730277.7</v>
      </c>
      <c r="I25" s="8"/>
    </row>
    <row r="26" spans="1:9" x14ac:dyDescent="0.2">
      <c r="A26" s="21" t="s">
        <v>47</v>
      </c>
      <c r="B26" s="22" t="s">
        <v>48</v>
      </c>
      <c r="C26" s="23">
        <v>2595353.2000000002</v>
      </c>
      <c r="D26" s="27">
        <v>294411.40000000002</v>
      </c>
      <c r="E26" s="25">
        <f t="shared" si="0"/>
        <v>2889764.6</v>
      </c>
      <c r="F26" s="25">
        <v>2619284.7999999998</v>
      </c>
      <c r="G26" s="26">
        <v>2543649.7000000002</v>
      </c>
      <c r="H26" s="25">
        <f t="shared" si="1"/>
        <v>270479.80000000028</v>
      </c>
      <c r="I26" s="8"/>
    </row>
    <row r="27" spans="1:9" x14ac:dyDescent="0.2">
      <c r="A27" s="21">
        <v>227</v>
      </c>
      <c r="B27" s="22" t="s">
        <v>49</v>
      </c>
      <c r="C27" s="23">
        <v>691252.8</v>
      </c>
      <c r="D27" s="27">
        <v>159727.1</v>
      </c>
      <c r="E27" s="25">
        <f t="shared" si="0"/>
        <v>850979.9</v>
      </c>
      <c r="F27" s="25">
        <v>455852.7</v>
      </c>
      <c r="G27" s="26">
        <v>427400.3</v>
      </c>
      <c r="H27" s="25">
        <f t="shared" si="1"/>
        <v>395127.2</v>
      </c>
      <c r="I27" s="8"/>
    </row>
    <row r="28" spans="1:9" x14ac:dyDescent="0.2">
      <c r="A28" s="21" t="s">
        <v>50</v>
      </c>
      <c r="B28" s="22" t="s">
        <v>51</v>
      </c>
      <c r="C28" s="23">
        <v>65042.3</v>
      </c>
      <c r="D28" s="27">
        <v>-648.79999999999995</v>
      </c>
      <c r="E28" s="25">
        <f t="shared" si="0"/>
        <v>64393.5</v>
      </c>
      <c r="F28" s="25">
        <v>50344.1</v>
      </c>
      <c r="G28" s="26">
        <v>50149.5</v>
      </c>
      <c r="H28" s="25">
        <f t="shared" si="1"/>
        <v>14049.400000000001</v>
      </c>
      <c r="I28" s="8"/>
    </row>
    <row r="29" spans="1:9" x14ac:dyDescent="0.2">
      <c r="A29" s="21" t="s">
        <v>52</v>
      </c>
      <c r="B29" s="22" t="s">
        <v>53</v>
      </c>
      <c r="C29" s="23">
        <v>38993.800000000003</v>
      </c>
      <c r="D29" s="27">
        <v>-170.3</v>
      </c>
      <c r="E29" s="25">
        <f t="shared" si="0"/>
        <v>38823.5</v>
      </c>
      <c r="F29" s="25">
        <v>32671.599999999999</v>
      </c>
      <c r="G29" s="26">
        <v>31625.599999999999</v>
      </c>
      <c r="H29" s="25">
        <f t="shared" si="1"/>
        <v>6151.9000000000015</v>
      </c>
      <c r="I29" s="8"/>
    </row>
    <row r="30" spans="1:9" x14ac:dyDescent="0.2">
      <c r="A30" s="21" t="s">
        <v>54</v>
      </c>
      <c r="B30" s="22" t="s">
        <v>55</v>
      </c>
      <c r="C30" s="23">
        <v>110343.5</v>
      </c>
      <c r="D30" s="27">
        <v>-1646.5</v>
      </c>
      <c r="E30" s="25">
        <f t="shared" si="0"/>
        <v>108697</v>
      </c>
      <c r="F30" s="25">
        <v>96053.8</v>
      </c>
      <c r="G30" s="26">
        <v>94926.8</v>
      </c>
      <c r="H30" s="25">
        <f t="shared" si="1"/>
        <v>12643.199999999997</v>
      </c>
      <c r="I30" s="8"/>
    </row>
    <row r="31" spans="1:9" x14ac:dyDescent="0.2">
      <c r="A31" s="22"/>
      <c r="B31" s="22" t="s">
        <v>56</v>
      </c>
      <c r="C31" s="23">
        <v>11691397.300000001</v>
      </c>
      <c r="D31" s="27">
        <v>-5251.9</v>
      </c>
      <c r="E31" s="25">
        <f t="shared" si="0"/>
        <v>11686145.4</v>
      </c>
      <c r="F31" s="25">
        <v>11358129</v>
      </c>
      <c r="G31" s="26">
        <v>11222692.1</v>
      </c>
      <c r="H31" s="25">
        <f t="shared" si="1"/>
        <v>328016.40000000037</v>
      </c>
      <c r="I31" s="8"/>
    </row>
    <row r="32" spans="1:9" ht="15" thickBot="1" x14ac:dyDescent="0.25">
      <c r="A32" s="22"/>
      <c r="B32" s="22" t="s">
        <v>57</v>
      </c>
      <c r="C32" s="23">
        <v>7038809.2000000002</v>
      </c>
      <c r="D32" s="25">
        <v>-35264.9</v>
      </c>
      <c r="E32" s="25">
        <f t="shared" si="0"/>
        <v>7003544.2999999998</v>
      </c>
      <c r="F32" s="28">
        <v>6827261.4000000004</v>
      </c>
      <c r="G32" s="26">
        <v>6827261.4000000004</v>
      </c>
      <c r="H32" s="25">
        <f t="shared" si="1"/>
        <v>176282.89999999944</v>
      </c>
      <c r="I32" s="8"/>
    </row>
    <row r="33" spans="1:9" ht="15.75" thickBot="1" x14ac:dyDescent="0.3">
      <c r="A33" s="29" t="s">
        <v>58</v>
      </c>
      <c r="B33" s="29"/>
      <c r="C33" s="30">
        <f>SUM(C10:C32)</f>
        <v>284609933.5</v>
      </c>
      <c r="D33" s="30">
        <f t="shared" ref="D33:G33" si="2">SUM(D10:D32)</f>
        <v>4161281.6</v>
      </c>
      <c r="E33" s="30">
        <f t="shared" si="2"/>
        <v>288771215.09999996</v>
      </c>
      <c r="F33" s="30">
        <f t="shared" si="2"/>
        <v>290560581.30000001</v>
      </c>
      <c r="G33" s="30">
        <f t="shared" si="2"/>
        <v>286563748.59999996</v>
      </c>
      <c r="H33" s="30">
        <f>SUM(H10:H32)</f>
        <v>-1789366.1999999988</v>
      </c>
      <c r="I33" s="8"/>
    </row>
    <row r="34" spans="1:9" s="2" customFormat="1" x14ac:dyDescent="0.2">
      <c r="A34" s="7"/>
      <c r="B34" s="7"/>
      <c r="C34" s="9"/>
      <c r="D34" s="9"/>
      <c r="E34" s="9"/>
      <c r="F34" s="9"/>
      <c r="G34" s="9"/>
      <c r="H34" s="9"/>
    </row>
    <row r="35" spans="1:9" x14ac:dyDescent="0.2">
      <c r="A35" s="3"/>
      <c r="B35" s="3"/>
      <c r="C35" s="7"/>
      <c r="D35" s="7"/>
      <c r="E35" s="7"/>
      <c r="F35" s="7"/>
      <c r="G35" s="7"/>
      <c r="H35" s="7"/>
    </row>
    <row r="36" spans="1:9" x14ac:dyDescent="0.2">
      <c r="A36" s="3"/>
      <c r="B36" s="3"/>
      <c r="C36" s="3"/>
      <c r="D36" s="3"/>
      <c r="E36" s="3"/>
      <c r="F36" s="3"/>
      <c r="G36" s="3"/>
      <c r="H36" s="3"/>
      <c r="I36" s="2"/>
    </row>
    <row r="37" spans="1:9" x14ac:dyDescent="0.2">
      <c r="A37" s="4"/>
      <c r="B37" s="4"/>
      <c r="C37" s="4"/>
      <c r="D37" s="4"/>
      <c r="E37" s="4"/>
      <c r="F37" s="4"/>
      <c r="G37" s="4"/>
      <c r="H37" s="4"/>
    </row>
    <row r="38" spans="1:9" x14ac:dyDescent="0.2">
      <c r="A38" s="4"/>
      <c r="B38" s="4"/>
      <c r="C38" s="4"/>
      <c r="D38" s="4"/>
      <c r="E38" s="4"/>
      <c r="F38" s="4"/>
      <c r="G38" s="4"/>
      <c r="H38" s="4"/>
    </row>
    <row r="40" spans="1:9" x14ac:dyDescent="0.2">
      <c r="B40" s="6"/>
      <c r="C40" s="6"/>
      <c r="D40" s="6"/>
      <c r="E40" s="6"/>
      <c r="F40" s="6"/>
      <c r="G40" s="6"/>
      <c r="H40" s="6"/>
    </row>
    <row r="41" spans="1:9" x14ac:dyDescent="0.2">
      <c r="B41" s="6"/>
      <c r="C41" s="6"/>
      <c r="D41" s="6"/>
      <c r="E41" s="6"/>
      <c r="F41" s="6"/>
      <c r="G41" s="6"/>
      <c r="H41" s="6"/>
    </row>
    <row r="42" spans="1:9" x14ac:dyDescent="0.2">
      <c r="B42" s="6"/>
      <c r="C42" s="6"/>
      <c r="D42" s="6"/>
      <c r="E42" s="6"/>
      <c r="F42" s="6"/>
      <c r="G42" s="6"/>
      <c r="H42" s="6"/>
    </row>
    <row r="43" spans="1:9" x14ac:dyDescent="0.2">
      <c r="B43" s="6"/>
      <c r="C43" s="6"/>
      <c r="D43" s="6"/>
      <c r="E43" s="6"/>
      <c r="F43" s="6"/>
      <c r="G43" s="6"/>
      <c r="H43" s="6"/>
    </row>
    <row r="45" spans="1:9" x14ac:dyDescent="0.2">
      <c r="A45" s="1"/>
    </row>
    <row r="46" spans="1:9" x14ac:dyDescent="0.2">
      <c r="A46" s="1"/>
      <c r="B46" s="6"/>
      <c r="C46" s="6"/>
      <c r="D46" s="6"/>
      <c r="E46" s="6"/>
      <c r="F46" s="6"/>
      <c r="G46" s="6"/>
      <c r="H46" s="6"/>
    </row>
    <row r="47" spans="1:9" x14ac:dyDescent="0.2">
      <c r="A47" s="1"/>
      <c r="B47" s="6"/>
      <c r="C47" s="6"/>
      <c r="D47" s="6"/>
      <c r="E47" s="6"/>
      <c r="F47" s="6"/>
      <c r="G47" s="6"/>
      <c r="H47" s="6"/>
    </row>
    <row r="48" spans="1:9" x14ac:dyDescent="0.2">
      <c r="A48" s="1"/>
      <c r="B48" s="6"/>
      <c r="C48" s="6"/>
      <c r="D48" s="6"/>
      <c r="E48" s="6"/>
      <c r="F48" s="6"/>
      <c r="G48" s="6"/>
      <c r="H48" s="6"/>
    </row>
    <row r="49" spans="1:8" x14ac:dyDescent="0.2">
      <c r="A49" s="1"/>
    </row>
    <row r="50" spans="1:8" x14ac:dyDescent="0.2">
      <c r="A50" s="1"/>
    </row>
    <row r="51" spans="1:8" x14ac:dyDescent="0.2">
      <c r="A51" s="1"/>
    </row>
    <row r="52" spans="1:8" x14ac:dyDescent="0.2">
      <c r="A52" s="1"/>
    </row>
    <row r="53" spans="1:8" x14ac:dyDescent="0.2">
      <c r="A53" s="1"/>
    </row>
    <row r="54" spans="1:8" x14ac:dyDescent="0.2">
      <c r="A54" s="1"/>
    </row>
    <row r="55" spans="1:8" x14ac:dyDescent="0.2">
      <c r="A55" s="1"/>
    </row>
    <row r="56" spans="1:8" x14ac:dyDescent="0.2">
      <c r="A56" s="1"/>
    </row>
    <row r="63" spans="1:8" x14ac:dyDescent="0.2">
      <c r="A63" s="1"/>
      <c r="B63" s="1"/>
      <c r="C63" s="1"/>
      <c r="D63" s="1"/>
      <c r="E63" s="1"/>
      <c r="F63" s="1"/>
      <c r="G63" s="1"/>
      <c r="H63" s="1"/>
    </row>
    <row r="64" spans="1:8" x14ac:dyDescent="0.2">
      <c r="A64" s="1"/>
      <c r="B64" s="1"/>
      <c r="C64" s="1"/>
      <c r="D64" s="1"/>
      <c r="E64" s="1"/>
      <c r="F64" s="1"/>
      <c r="G64" s="1"/>
      <c r="H64" s="1"/>
    </row>
    <row r="65" s="1" customFormat="1" x14ac:dyDescent="0.2"/>
  </sheetData>
  <mergeCells count="7">
    <mergeCell ref="C7:G7"/>
    <mergeCell ref="A1:H1"/>
    <mergeCell ref="A2:H2"/>
    <mergeCell ref="A3:H3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OscarEsq</dc:creator>
  <cp:lastModifiedBy>Carol</cp:lastModifiedBy>
  <cp:lastPrinted>2022-10-31T17:35:20Z</cp:lastPrinted>
  <dcterms:created xsi:type="dcterms:W3CDTF">2022-05-05T00:43:31Z</dcterms:created>
  <dcterms:modified xsi:type="dcterms:W3CDTF">2023-02-14T23:36:13Z</dcterms:modified>
</cp:coreProperties>
</file>