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BA1D333A-E554-4708-81A7-4F4A03C41A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" l="1"/>
  <c r="D26" i="2"/>
  <c r="D25" i="2"/>
  <c r="D24" i="2"/>
  <c r="D22" i="2"/>
  <c r="D23" i="2" l="1"/>
  <c r="E45" i="2" l="1"/>
  <c r="E44" i="2"/>
  <c r="E43" i="2"/>
  <c r="E42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19" i="2"/>
  <c r="E18" i="2"/>
  <c r="E17" i="2"/>
  <c r="E16" i="2"/>
  <c r="E15" i="2"/>
  <c r="E14" i="2"/>
  <c r="E13" i="2"/>
  <c r="E12" i="2"/>
  <c r="E41" i="2" l="1"/>
  <c r="D41" i="2"/>
  <c r="E30" i="2"/>
  <c r="D30" i="2"/>
  <c r="E21" i="2"/>
  <c r="D21" i="2"/>
  <c r="F11" i="2"/>
  <c r="E11" i="2"/>
  <c r="D11" i="2"/>
  <c r="C11" i="2"/>
  <c r="G47" i="2" l="1"/>
  <c r="H47" i="2"/>
  <c r="F47" i="2"/>
  <c r="D47" i="2"/>
</calcChain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<sst xmlns="http://schemas.openxmlformats.org/spreadsheetml/2006/main" count="49" uniqueCount="49">
  <si>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</si>
  <si>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</si>
  <si>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</si>
  <si>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</si>
  <si>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</si>
  <si>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</si>
  <si>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</si>
  <si>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</si>
  <si>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</si>
  <si>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</si>
  <si>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</si>
  <si>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</si>
  <si>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</si>
  <si>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</si>
  <si>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</si>
  <si>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</si>
  <si>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</si>
  <si>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</si>
  <si>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</si>
  <si>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</si>
  <si>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</si>
  <si>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</si>
  <si>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</si>
  <si>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</si>
  <si>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</si>
  <si>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</si>
  <si>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</si>
  <si>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</si>
  <si>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</si>
  <si>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</si>
  <si>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</si>
  <si>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</si>
  <si>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</si>
  <si>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</si>
  <si>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</si>
  <si>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</si>
  <si>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</si>
  <si>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</si>
  <si>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</si>
  <si>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</si>
  <si>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</si>
  <si>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</si>
  <si>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</si>
  <si>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</si>
  <si>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</si>
  <si>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Sector Central del Poder Ejecutivo del Estado Libre y Soberano de México</t>
  </si>
  <si>
    <t>(Miles de Pesos )</t>
  </si>
  <si>
    <t>Del 1 de enero al 31 de marzo de 2020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</si>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</sst>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42">
    <xf numFmtId="0" fontId="0" fillId="0" borderId="0" xfId="0"/>
    <xf numFmtId="164" fontId="1" fillId="0" borderId="0" xfId="0" applyNumberFormat="1" applyFont="1" applyBorder="1"/>
    <xf numFmtId="164" fontId="1" fillId="0" borderId="5" xfId="0" applyNumberFormat="1" applyFon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justify" vertical="center" wrapText="1"/>
    </xf>
    <xf numFmtId="167" fontId="1" fillId="2" borderId="2" xfId="1" applyNumberFormat="1" applyFont="1" applyFill="1" applyBorder="1" applyAlignment="1">
      <alignment horizontal="justify" vertical="center" wrapText="1"/>
    </xf>
    <xf numFmtId="167" fontId="1" fillId="2" borderId="3" xfId="1" applyNumberFormat="1" applyFont="1" applyFill="1" applyBorder="1" applyAlignment="1">
      <alignment horizontal="justify" vertical="center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1" fillId="0" borderId="0" xfId="0" applyNumberFormat="1" applyFont="1" applyFill="1" applyBorder="1"/>
    <xf numFmtId="164" fontId="1" fillId="0" borderId="5" xfId="0" applyNumberFormat="1" applyFont="1" applyFill="1" applyBorder="1"/>
    <xf numFmtId="0" fontId="1" fillId="2" borderId="0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164" fontId="0" fillId="0" borderId="0" xfId="0" applyNumberFormat="1" applyFont="1" applyFill="1" applyBorder="1"/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  <protection locked="0"/>
    </xf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sqref="A1:H1"/>
    </sheetView>
  </sheetViews>
  <sheetFormatPr baseColWidth="10" defaultRowHeight="15" x14ac:dyDescent="0.25"/>
  <cols>
    <col min="1" max="1" width="18.42578125" bestFit="1" customWidth="1"/>
    <col min="2" max="2" width="31.5703125" customWidth="1"/>
    <col min="3" max="7" width="15.7109375" customWidth="1"/>
    <col min="8" max="8" width="15.140625" bestFit="1" customWidth="1"/>
  </cols>
  <sheetData>
    <row r="1" spans="1:8" x14ac:dyDescent="0.25">
      <c r="A1" s="28" t="s">
        <v>45</v>
      </c>
      <c r="B1" s="29"/>
      <c r="C1" s="29"/>
      <c r="D1" s="29"/>
      <c r="E1" s="29"/>
      <c r="F1" s="29"/>
      <c r="G1" s="29"/>
      <c r="H1" s="34"/>
    </row>
    <row r="2" spans="1:8" x14ac:dyDescent="0.25">
      <c r="A2" s="36" t="s">
        <v>3</v>
      </c>
      <c r="B2" s="37"/>
      <c r="C2" s="37"/>
      <c r="D2" s="37"/>
      <c r="E2" s="37"/>
      <c r="F2" s="37"/>
      <c r="G2" s="37"/>
      <c r="H2" s="38"/>
    </row>
    <row r="3" spans="1:8" x14ac:dyDescent="0.25">
      <c r="A3" s="30" t="s">
        <v>4</v>
      </c>
      <c r="B3" s="31"/>
      <c r="C3" s="31"/>
      <c r="D3" s="31"/>
      <c r="E3" s="31"/>
      <c r="F3" s="31"/>
      <c r="G3" s="31"/>
      <c r="H3" s="35"/>
    </row>
    <row r="4" spans="1:8" x14ac:dyDescent="0.25">
      <c r="A4" s="30" t="s">
        <v>46</v>
      </c>
      <c r="B4" s="31"/>
      <c r="C4" s="31"/>
      <c r="D4" s="31"/>
      <c r="E4" s="31"/>
      <c r="F4" s="31"/>
      <c r="G4" s="31"/>
      <c r="H4" s="35"/>
    </row>
    <row r="5" spans="1:8" x14ac:dyDescent="0.25">
      <c r="A5" s="30" t="s">
        <v>47</v>
      </c>
      <c r="B5" s="31"/>
      <c r="C5" s="31"/>
      <c r="D5" s="31"/>
      <c r="E5" s="31"/>
      <c r="F5" s="31"/>
      <c r="G5" s="31"/>
      <c r="H5" s="35"/>
    </row>
    <row r="6" spans="1:8" ht="15.75" thickBot="1" x14ac:dyDescent="0.3">
      <c r="A6" s="39" t="s">
        <v>48</v>
      </c>
      <c r="B6" s="40"/>
      <c r="C6" s="40"/>
      <c r="D6" s="40"/>
      <c r="E6" s="40"/>
      <c r="F6" s="40"/>
      <c r="G6" s="40"/>
      <c r="H6" s="41"/>
    </row>
    <row r="7" spans="1:8" x14ac:dyDescent="0.25">
      <c r="A7" s="28" t="s">
        <v>5</v>
      </c>
      <c r="B7" s="29"/>
      <c r="C7" s="29" t="s">
        <v>6</v>
      </c>
      <c r="D7" s="29"/>
      <c r="E7" s="29"/>
      <c r="F7" s="29"/>
      <c r="G7" s="29"/>
      <c r="H7" s="34" t="s">
        <v>7</v>
      </c>
    </row>
    <row r="8" spans="1:8" ht="30" x14ac:dyDescent="0.25">
      <c r="A8" s="30"/>
      <c r="B8" s="31"/>
      <c r="C8" s="3" t="s">
        <v>8</v>
      </c>
      <c r="D8" s="4" t="s">
        <v>9</v>
      </c>
      <c r="E8" s="3" t="s">
        <v>0</v>
      </c>
      <c r="F8" s="3" t="s">
        <v>1</v>
      </c>
      <c r="G8" s="3" t="s">
        <v>2</v>
      </c>
      <c r="H8" s="35"/>
    </row>
    <row r="9" spans="1:8" ht="15.75" thickBot="1" x14ac:dyDescent="0.3">
      <c r="A9" s="32"/>
      <c r="B9" s="33"/>
      <c r="C9" s="5">
        <v>1</v>
      </c>
      <c r="D9" s="5">
        <v>2</v>
      </c>
      <c r="E9" s="5" t="s">
        <v>10</v>
      </c>
      <c r="F9" s="5">
        <v>4</v>
      </c>
      <c r="G9" s="5">
        <v>5</v>
      </c>
      <c r="H9" s="6" t="s">
        <v>11</v>
      </c>
    </row>
    <row r="10" spans="1:8" x14ac:dyDescent="0.25">
      <c r="A10" s="7"/>
      <c r="B10" s="8"/>
      <c r="C10" s="9"/>
      <c r="D10" s="9"/>
      <c r="E10" s="9"/>
      <c r="F10" s="9"/>
      <c r="G10" s="9"/>
      <c r="H10" s="10"/>
    </row>
    <row r="11" spans="1:8" x14ac:dyDescent="0.25">
      <c r="A11" s="26" t="s">
        <v>12</v>
      </c>
      <c r="B11" s="27"/>
      <c r="C11" s="11">
        <f>SUM(C12:C19)</f>
        <v>50510696.099999994</v>
      </c>
      <c r="D11" s="11">
        <f t="shared" ref="D11:H11" si="0">SUM(D12:D19)</f>
        <v>0</v>
      </c>
      <c r="E11" s="11">
        <f t="shared" si="0"/>
        <v>50510696.099999994</v>
      </c>
      <c r="F11" s="11">
        <f t="shared" si="0"/>
        <v>13607046.299999999</v>
      </c>
      <c r="G11" s="11">
        <v>13340825.5</v>
      </c>
      <c r="H11" s="12">
        <v>36903649.799999997</v>
      </c>
    </row>
    <row r="12" spans="1:8" x14ac:dyDescent="0.25">
      <c r="A12" s="24" t="s">
        <v>13</v>
      </c>
      <c r="B12" s="25"/>
      <c r="C12" s="1">
        <v>1543371.7</v>
      </c>
      <c r="D12" s="1">
        <v>0</v>
      </c>
      <c r="E12" s="1">
        <f>+C12+D12</f>
        <v>1543371.7</v>
      </c>
      <c r="F12" s="1">
        <v>390511.3</v>
      </c>
      <c r="G12" s="1">
        <v>390511.3</v>
      </c>
      <c r="H12" s="2">
        <v>1152860.5</v>
      </c>
    </row>
    <row r="13" spans="1:8" x14ac:dyDescent="0.25">
      <c r="A13" s="24" t="s">
        <v>14</v>
      </c>
      <c r="B13" s="25"/>
      <c r="C13" s="1">
        <v>8557156.3000000007</v>
      </c>
      <c r="D13" s="1">
        <v>0</v>
      </c>
      <c r="E13" s="1">
        <f t="shared" ref="E13:E19" si="1">+C13+D13</f>
        <v>8557156.3000000007</v>
      </c>
      <c r="F13" s="1">
        <v>1699709.9</v>
      </c>
      <c r="G13" s="1">
        <v>1699681.5</v>
      </c>
      <c r="H13" s="2">
        <v>6857446.4000000004</v>
      </c>
    </row>
    <row r="14" spans="1:8" x14ac:dyDescent="0.25">
      <c r="A14" s="24" t="s">
        <v>15</v>
      </c>
      <c r="B14" s="25"/>
      <c r="C14" s="1">
        <v>5810372.4000000004</v>
      </c>
      <c r="D14" s="1">
        <v>0</v>
      </c>
      <c r="E14" s="1">
        <f t="shared" si="1"/>
        <v>5810372.4000000004</v>
      </c>
      <c r="F14" s="1">
        <v>1007573.9</v>
      </c>
      <c r="G14" s="1">
        <v>892231.5</v>
      </c>
      <c r="H14" s="2">
        <v>4802798.4000000004</v>
      </c>
    </row>
    <row r="15" spans="1:8" x14ac:dyDescent="0.25">
      <c r="A15" s="24" t="s">
        <v>16</v>
      </c>
      <c r="B15" s="25"/>
      <c r="C15" s="1">
        <v>38264.199999999997</v>
      </c>
      <c r="D15" s="1">
        <v>0</v>
      </c>
      <c r="E15" s="1">
        <f t="shared" si="1"/>
        <v>38264.199999999997</v>
      </c>
      <c r="F15" s="1">
        <v>3660</v>
      </c>
      <c r="G15" s="1">
        <v>3660</v>
      </c>
      <c r="H15" s="2">
        <v>34604.199999999997</v>
      </c>
    </row>
    <row r="16" spans="1:8" x14ac:dyDescent="0.25">
      <c r="A16" s="24" t="s">
        <v>17</v>
      </c>
      <c r="B16" s="25"/>
      <c r="C16" s="1">
        <v>13100057.699999999</v>
      </c>
      <c r="D16" s="1">
        <v>0</v>
      </c>
      <c r="E16" s="1">
        <f t="shared" si="1"/>
        <v>13100057.699999999</v>
      </c>
      <c r="F16" s="1">
        <v>7171437.5</v>
      </c>
      <c r="G16" s="1">
        <v>7169251.2000000002</v>
      </c>
      <c r="H16" s="2">
        <v>5928620.2000000002</v>
      </c>
    </row>
    <row r="17" spans="1:8" x14ac:dyDescent="0.25">
      <c r="A17" s="13" t="s">
        <v>18</v>
      </c>
      <c r="B17" s="14"/>
      <c r="C17" s="15">
        <v>0</v>
      </c>
      <c r="D17" s="1">
        <v>0</v>
      </c>
      <c r="E17" s="1">
        <f t="shared" si="1"/>
        <v>0</v>
      </c>
      <c r="F17" s="15">
        <v>0</v>
      </c>
      <c r="G17" s="15">
        <v>0</v>
      </c>
      <c r="H17" s="2">
        <v>0</v>
      </c>
    </row>
    <row r="18" spans="1:8" x14ac:dyDescent="0.25">
      <c r="A18" s="24" t="s">
        <v>19</v>
      </c>
      <c r="B18" s="25"/>
      <c r="C18" s="15">
        <v>20022760.300000001</v>
      </c>
      <c r="D18" s="1">
        <v>0</v>
      </c>
      <c r="E18" s="1">
        <f t="shared" si="1"/>
        <v>20022760.300000001</v>
      </c>
      <c r="F18" s="15">
        <v>3075185</v>
      </c>
      <c r="G18" s="15">
        <v>2956717.8</v>
      </c>
      <c r="H18" s="2">
        <v>16947575.199999999</v>
      </c>
    </row>
    <row r="19" spans="1:8" x14ac:dyDescent="0.25">
      <c r="A19" s="24" t="s">
        <v>20</v>
      </c>
      <c r="B19" s="25"/>
      <c r="C19" s="15">
        <v>1438713.5</v>
      </c>
      <c r="D19" s="1">
        <v>0</v>
      </c>
      <c r="E19" s="1">
        <f t="shared" si="1"/>
        <v>1438713.5</v>
      </c>
      <c r="F19" s="15">
        <v>258968.7</v>
      </c>
      <c r="G19" s="15">
        <v>228772.3</v>
      </c>
      <c r="H19" s="2">
        <v>1179744.8</v>
      </c>
    </row>
    <row r="20" spans="1:8" x14ac:dyDescent="0.25">
      <c r="A20" s="13"/>
      <c r="B20" s="17"/>
      <c r="C20" s="15"/>
      <c r="D20" s="15"/>
      <c r="E20" s="15"/>
      <c r="F20" s="15"/>
      <c r="G20" s="15"/>
      <c r="H20" s="16"/>
    </row>
    <row r="21" spans="1:8" x14ac:dyDescent="0.25">
      <c r="A21" s="26" t="s">
        <v>21</v>
      </c>
      <c r="B21" s="27"/>
      <c r="C21" s="11">
        <v>140239288.80000001</v>
      </c>
      <c r="D21" s="11">
        <f t="shared" ref="D21:H21" si="2">SUM(D22:D28)</f>
        <v>0</v>
      </c>
      <c r="E21" s="11">
        <f t="shared" si="2"/>
        <v>140239288.80000001</v>
      </c>
      <c r="F21" s="11">
        <v>38503135.100000001</v>
      </c>
      <c r="G21" s="11">
        <v>37635391.200000003</v>
      </c>
      <c r="H21" s="12">
        <v>101736153.59999999</v>
      </c>
    </row>
    <row r="22" spans="1:8" x14ac:dyDescent="0.25">
      <c r="A22" s="24" t="s">
        <v>22</v>
      </c>
      <c r="B22" s="25"/>
      <c r="C22" s="1">
        <v>3003433</v>
      </c>
      <c r="D22" s="1">
        <f t="shared" ref="D22:D27" si="3">49334-49334</f>
        <v>0</v>
      </c>
      <c r="E22" s="1">
        <f t="shared" ref="E22:E28" si="4">+C22+D22</f>
        <v>3003433</v>
      </c>
      <c r="F22" s="1">
        <v>360632.4</v>
      </c>
      <c r="G22" s="1">
        <v>322942.59999999998</v>
      </c>
      <c r="H22" s="2">
        <v>2642800.7000000002</v>
      </c>
    </row>
    <row r="23" spans="1:8" x14ac:dyDescent="0.25">
      <c r="A23" s="24" t="s">
        <v>23</v>
      </c>
      <c r="B23" s="25"/>
      <c r="C23" s="1">
        <v>4817709.4000000004</v>
      </c>
      <c r="D23" s="1">
        <f>49334-49334</f>
        <v>0</v>
      </c>
      <c r="E23" s="1">
        <f t="shared" si="4"/>
        <v>4817709.4000000004</v>
      </c>
      <c r="F23" s="1">
        <v>1167134.1000000001</v>
      </c>
      <c r="G23" s="1">
        <v>691634.1</v>
      </c>
      <c r="H23" s="2">
        <v>3650575.3</v>
      </c>
    </row>
    <row r="24" spans="1:8" x14ac:dyDescent="0.25">
      <c r="A24" s="24" t="s">
        <v>24</v>
      </c>
      <c r="B24" s="25"/>
      <c r="C24" s="1">
        <v>29411673.699999999</v>
      </c>
      <c r="D24" s="1">
        <f t="shared" ref="D24:D27" si="5">49334-49334</f>
        <v>0</v>
      </c>
      <c r="E24" s="1">
        <f t="shared" si="4"/>
        <v>29411673.699999999</v>
      </c>
      <c r="F24" s="1">
        <v>8194058.7000000002</v>
      </c>
      <c r="G24" s="1">
        <v>8194058.7000000002</v>
      </c>
      <c r="H24" s="2">
        <v>21217615</v>
      </c>
    </row>
    <row r="25" spans="1:8" x14ac:dyDescent="0.25">
      <c r="A25" s="24" t="s">
        <v>25</v>
      </c>
      <c r="B25" s="25"/>
      <c r="C25" s="1">
        <v>3594709.9</v>
      </c>
      <c r="D25" s="1">
        <f t="shared" si="5"/>
        <v>0</v>
      </c>
      <c r="E25" s="1">
        <f t="shared" si="4"/>
        <v>3594709.9</v>
      </c>
      <c r="F25" s="1">
        <v>181919.8</v>
      </c>
      <c r="G25" s="1">
        <v>181919.8</v>
      </c>
      <c r="H25" s="2">
        <v>3412790</v>
      </c>
    </row>
    <row r="26" spans="1:8" x14ac:dyDescent="0.25">
      <c r="A26" s="24" t="s">
        <v>26</v>
      </c>
      <c r="B26" s="25"/>
      <c r="C26" s="1">
        <v>91485270.400000006</v>
      </c>
      <c r="D26" s="1">
        <f t="shared" si="5"/>
        <v>0</v>
      </c>
      <c r="E26" s="1">
        <f t="shared" si="4"/>
        <v>91485270.400000006</v>
      </c>
      <c r="F26" s="1">
        <v>22054389.300000001</v>
      </c>
      <c r="G26" s="1">
        <v>22054389.300000001</v>
      </c>
      <c r="H26" s="2">
        <v>69430881.099999994</v>
      </c>
    </row>
    <row r="27" spans="1:8" x14ac:dyDescent="0.25">
      <c r="A27" s="24" t="s">
        <v>27</v>
      </c>
      <c r="B27" s="25"/>
      <c r="C27" s="1">
        <v>7926492.4000000004</v>
      </c>
      <c r="D27" s="1">
        <f t="shared" si="5"/>
        <v>0</v>
      </c>
      <c r="E27" s="1">
        <f t="shared" si="4"/>
        <v>7926492.4000000004</v>
      </c>
      <c r="F27" s="1">
        <v>6545000.7999999998</v>
      </c>
      <c r="G27" s="1">
        <v>6190446.5999999996</v>
      </c>
      <c r="H27" s="2">
        <v>1381491.6</v>
      </c>
    </row>
    <row r="28" spans="1:8" x14ac:dyDescent="0.25">
      <c r="A28" s="24" t="s">
        <v>28</v>
      </c>
      <c r="B28" s="25"/>
      <c r="C28" s="15">
        <v>0</v>
      </c>
      <c r="D28" s="15">
        <v>0</v>
      </c>
      <c r="E28" s="1">
        <f t="shared" si="4"/>
        <v>0</v>
      </c>
      <c r="F28" s="15">
        <v>0</v>
      </c>
      <c r="G28" s="15">
        <v>0</v>
      </c>
      <c r="H28" s="2">
        <v>0</v>
      </c>
    </row>
    <row r="29" spans="1:8" x14ac:dyDescent="0.25">
      <c r="A29" s="13"/>
      <c r="B29" s="17"/>
      <c r="C29" s="15"/>
      <c r="D29" s="15"/>
      <c r="E29" s="15"/>
      <c r="F29" s="15"/>
      <c r="G29" s="15"/>
      <c r="H29" s="16"/>
    </row>
    <row r="30" spans="1:8" x14ac:dyDescent="0.25">
      <c r="A30" s="26" t="s">
        <v>29</v>
      </c>
      <c r="B30" s="27"/>
      <c r="C30" s="11">
        <v>12819311.699999999</v>
      </c>
      <c r="D30" s="11">
        <f t="shared" ref="D30:H30" si="6">SUM(D31:D39)</f>
        <v>0</v>
      </c>
      <c r="E30" s="11">
        <f t="shared" si="6"/>
        <v>12819311.699999999</v>
      </c>
      <c r="F30" s="11">
        <v>1287928.8</v>
      </c>
      <c r="G30" s="11">
        <v>924209.8</v>
      </c>
      <c r="H30" s="12">
        <v>11531382.9</v>
      </c>
    </row>
    <row r="31" spans="1:8" x14ac:dyDescent="0.25">
      <c r="A31" s="24" t="s">
        <v>30</v>
      </c>
      <c r="B31" s="25"/>
      <c r="C31" s="1">
        <v>1681598.8</v>
      </c>
      <c r="D31" s="15">
        <v>0</v>
      </c>
      <c r="E31" s="1">
        <f t="shared" ref="E31:E39" si="7">+C31+D31</f>
        <v>1681598.8</v>
      </c>
      <c r="F31" s="1">
        <v>438815.3</v>
      </c>
      <c r="G31" s="1">
        <v>226969.5</v>
      </c>
      <c r="H31" s="2">
        <v>1242783.5</v>
      </c>
    </row>
    <row r="32" spans="1:8" x14ac:dyDescent="0.25">
      <c r="A32" s="24" t="s">
        <v>31</v>
      </c>
      <c r="B32" s="25"/>
      <c r="C32" s="1">
        <v>2679197.7999999998</v>
      </c>
      <c r="D32" s="15">
        <v>0</v>
      </c>
      <c r="E32" s="1">
        <f t="shared" si="7"/>
        <v>2679197.7999999998</v>
      </c>
      <c r="F32" s="1">
        <v>36098.6</v>
      </c>
      <c r="G32" s="1">
        <v>35957.5</v>
      </c>
      <c r="H32" s="2">
        <v>2643099.1</v>
      </c>
    </row>
    <row r="33" spans="1:8" x14ac:dyDescent="0.25">
      <c r="A33" s="24" t="s">
        <v>32</v>
      </c>
      <c r="B33" s="25"/>
      <c r="C33" s="1">
        <v>13427.4</v>
      </c>
      <c r="D33" s="15">
        <v>0</v>
      </c>
      <c r="E33" s="1">
        <f t="shared" si="7"/>
        <v>13427.4</v>
      </c>
      <c r="F33" s="1">
        <v>2667.3</v>
      </c>
      <c r="G33" s="1">
        <v>2667.3</v>
      </c>
      <c r="H33" s="2">
        <v>10760.1</v>
      </c>
    </row>
    <row r="34" spans="1:8" x14ac:dyDescent="0.25">
      <c r="A34" s="24" t="s">
        <v>33</v>
      </c>
      <c r="B34" s="25"/>
      <c r="C34" s="1">
        <v>468050.8</v>
      </c>
      <c r="D34" s="15">
        <v>0</v>
      </c>
      <c r="E34" s="1">
        <f t="shared" si="7"/>
        <v>468050.8</v>
      </c>
      <c r="F34" s="1">
        <v>198617.3</v>
      </c>
      <c r="G34" s="1">
        <v>68182.5</v>
      </c>
      <c r="H34" s="2">
        <v>269433.5</v>
      </c>
    </row>
    <row r="35" spans="1:8" x14ac:dyDescent="0.25">
      <c r="A35" s="24" t="s">
        <v>34</v>
      </c>
      <c r="B35" s="25"/>
      <c r="C35" s="1">
        <v>6796055.2999999998</v>
      </c>
      <c r="D35" s="15">
        <v>0</v>
      </c>
      <c r="E35" s="1">
        <f t="shared" si="7"/>
        <v>6796055.2999999998</v>
      </c>
      <c r="F35" s="1">
        <v>541716.5</v>
      </c>
      <c r="G35" s="1">
        <v>520507.8</v>
      </c>
      <c r="H35" s="2">
        <v>6254338.9000000004</v>
      </c>
    </row>
    <row r="36" spans="1:8" x14ac:dyDescent="0.25">
      <c r="A36" s="24" t="s">
        <v>35</v>
      </c>
      <c r="B36" s="25"/>
      <c r="C36" s="1">
        <v>6686.2</v>
      </c>
      <c r="D36" s="15">
        <v>0</v>
      </c>
      <c r="E36" s="1">
        <f t="shared" si="7"/>
        <v>6686.2</v>
      </c>
      <c r="F36" s="1">
        <v>1416.2</v>
      </c>
      <c r="G36" s="1">
        <v>1416.2</v>
      </c>
      <c r="H36" s="2">
        <v>5270</v>
      </c>
    </row>
    <row r="37" spans="1:8" x14ac:dyDescent="0.25">
      <c r="A37" s="24" t="s">
        <v>36</v>
      </c>
      <c r="B37" s="25"/>
      <c r="C37" s="1">
        <v>469074.9</v>
      </c>
      <c r="D37" s="1">
        <v>0</v>
      </c>
      <c r="E37" s="1">
        <f t="shared" si="7"/>
        <v>469074.9</v>
      </c>
      <c r="F37" s="1">
        <v>16680.900000000001</v>
      </c>
      <c r="G37" s="1">
        <v>16680.900000000001</v>
      </c>
      <c r="H37" s="2">
        <v>452393.9</v>
      </c>
    </row>
    <row r="38" spans="1:8" x14ac:dyDescent="0.25">
      <c r="A38" s="24" t="s">
        <v>37</v>
      </c>
      <c r="B38" s="25"/>
      <c r="C38" s="1">
        <v>642375.4</v>
      </c>
      <c r="D38" s="1">
        <v>0</v>
      </c>
      <c r="E38" s="1">
        <f t="shared" si="7"/>
        <v>642375.4</v>
      </c>
      <c r="F38" s="1">
        <v>44446.3</v>
      </c>
      <c r="G38" s="1">
        <v>44357.7</v>
      </c>
      <c r="H38" s="2">
        <v>597929.1</v>
      </c>
    </row>
    <row r="39" spans="1:8" x14ac:dyDescent="0.25">
      <c r="A39" s="24" t="s">
        <v>38</v>
      </c>
      <c r="B39" s="25"/>
      <c r="C39" s="1">
        <v>62845.1</v>
      </c>
      <c r="D39" s="1">
        <v>0</v>
      </c>
      <c r="E39" s="1">
        <f t="shared" si="7"/>
        <v>62845.1</v>
      </c>
      <c r="F39" s="1">
        <v>7470.4</v>
      </c>
      <c r="G39" s="1">
        <v>7470.4</v>
      </c>
      <c r="H39" s="2">
        <v>55374.7</v>
      </c>
    </row>
    <row r="40" spans="1:8" x14ac:dyDescent="0.25">
      <c r="A40" s="13"/>
      <c r="B40" s="17"/>
      <c r="C40" s="15"/>
      <c r="D40" s="15"/>
      <c r="E40" s="15"/>
      <c r="F40" s="15"/>
      <c r="G40" s="15"/>
      <c r="H40" s="16"/>
    </row>
    <row r="41" spans="1:8" x14ac:dyDescent="0.25">
      <c r="A41" s="26" t="s">
        <v>39</v>
      </c>
      <c r="B41" s="27"/>
      <c r="C41" s="11">
        <v>58790680.600000001</v>
      </c>
      <c r="D41" s="11">
        <f t="shared" ref="D41:H41" si="8">SUM(D42:D45)</f>
        <v>0</v>
      </c>
      <c r="E41" s="11">
        <f t="shared" si="8"/>
        <v>58790680.599999994</v>
      </c>
      <c r="F41" s="11">
        <v>18711306.199999999</v>
      </c>
      <c r="G41" s="11">
        <v>18282971.600000001</v>
      </c>
      <c r="H41" s="12">
        <v>40079374.399999999</v>
      </c>
    </row>
    <row r="42" spans="1:8" x14ac:dyDescent="0.25">
      <c r="A42" s="24" t="s">
        <v>40</v>
      </c>
      <c r="B42" s="25"/>
      <c r="C42" s="1">
        <v>8965665.1999999993</v>
      </c>
      <c r="D42" s="1">
        <v>0</v>
      </c>
      <c r="E42" s="1">
        <f t="shared" ref="E42:E45" si="9">+C42+D42</f>
        <v>8965665.1999999993</v>
      </c>
      <c r="F42" s="1">
        <v>2553886.5</v>
      </c>
      <c r="G42" s="1">
        <v>2553886.5</v>
      </c>
      <c r="H42" s="2">
        <v>6411778.7999999998</v>
      </c>
    </row>
    <row r="43" spans="1:8" x14ac:dyDescent="0.25">
      <c r="A43" s="24" t="s">
        <v>41</v>
      </c>
      <c r="B43" s="25"/>
      <c r="C43" s="1">
        <v>46581324.399999999</v>
      </c>
      <c r="D43" s="1">
        <v>0</v>
      </c>
      <c r="E43" s="1">
        <f t="shared" si="9"/>
        <v>46581324.399999999</v>
      </c>
      <c r="F43" s="1">
        <v>12182107.9</v>
      </c>
      <c r="G43" s="1">
        <v>11753773.4</v>
      </c>
      <c r="H43" s="2">
        <v>34399216.399999999</v>
      </c>
    </row>
    <row r="44" spans="1:8" x14ac:dyDescent="0.25">
      <c r="A44" s="24" t="s">
        <v>42</v>
      </c>
      <c r="B44" s="25"/>
      <c r="C44" s="15">
        <v>0</v>
      </c>
      <c r="D44" s="15">
        <v>0</v>
      </c>
      <c r="E44" s="1">
        <f t="shared" si="9"/>
        <v>0</v>
      </c>
      <c r="F44" s="15">
        <v>0</v>
      </c>
      <c r="G44" s="15">
        <v>0</v>
      </c>
      <c r="H44" s="2">
        <v>0</v>
      </c>
    </row>
    <row r="45" spans="1:8" x14ac:dyDescent="0.25">
      <c r="A45" s="24" t="s">
        <v>43</v>
      </c>
      <c r="B45" s="25"/>
      <c r="C45" s="15">
        <v>3243691</v>
      </c>
      <c r="D45" s="15">
        <v>0</v>
      </c>
      <c r="E45" s="1">
        <f t="shared" si="9"/>
        <v>3243691</v>
      </c>
      <c r="F45" s="15">
        <v>3975311.8</v>
      </c>
      <c r="G45" s="15">
        <v>3975311.8</v>
      </c>
      <c r="H45" s="2">
        <v>-731620.8</v>
      </c>
    </row>
    <row r="46" spans="1:8" x14ac:dyDescent="0.25">
      <c r="A46" s="13"/>
      <c r="B46" s="18"/>
      <c r="C46" s="15"/>
      <c r="D46" s="15"/>
      <c r="E46" s="15"/>
      <c r="F46" s="15"/>
      <c r="G46" s="15"/>
      <c r="H46" s="16"/>
    </row>
    <row r="47" spans="1:8" ht="15.75" thickBot="1" x14ac:dyDescent="0.3">
      <c r="A47" s="19"/>
      <c r="B47" s="20" t="s">
        <v>44</v>
      </c>
      <c r="C47" s="21">
        <v>262359977.09999999</v>
      </c>
      <c r="D47" s="21">
        <f t="shared" ref="D47:H47" si="10">+D11+D21+D30+D41</f>
        <v>0</v>
      </c>
      <c r="E47" s="21">
        <v>262359977.09999999</v>
      </c>
      <c r="F47" s="21">
        <f t="shared" si="10"/>
        <v>72109416.399999991</v>
      </c>
      <c r="G47" s="21">
        <f>+G11+G21+G30+G41</f>
        <v>70183398.099999994</v>
      </c>
      <c r="H47" s="22">
        <f t="shared" si="10"/>
        <v>190250560.69999999</v>
      </c>
    </row>
    <row r="48" spans="1:8" x14ac:dyDescent="0.25">
      <c r="G48" s="23"/>
    </row>
  </sheetData>
  <mergeCells count="40">
    <mergeCell ref="A7:B9"/>
    <mergeCell ref="C7:G7"/>
    <mergeCell ref="H7:H8"/>
    <mergeCell ref="A1:H1"/>
    <mergeCell ref="A2:H2"/>
    <mergeCell ref="A3:H3"/>
    <mergeCell ref="A5:H5"/>
    <mergeCell ref="A4:H4"/>
    <mergeCell ref="A6:H6"/>
    <mergeCell ref="A23:B23"/>
    <mergeCell ref="A11:B11"/>
    <mergeCell ref="A12:B12"/>
    <mergeCell ref="A13:B13"/>
    <mergeCell ref="A14:B14"/>
    <mergeCell ref="A15:B15"/>
    <mergeCell ref="A16:B16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37:B37"/>
    <mergeCell ref="A38:B38"/>
    <mergeCell ref="A39:B39"/>
    <mergeCell ref="A41:B41"/>
    <mergeCell ref="A42:B42"/>
    <mergeCell ref="A43:B43"/>
  </mergeCells>
  <printOptions horizont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2019-05-21T20:25:25Z</cp:lastPrinted>
  <dcterms:created xsi:type="dcterms:W3CDTF">2017-04-23T18:34:55Z</dcterms:created>
  <dcterms:modified xsi:type="dcterms:W3CDTF">2020-05-14T01:19:54Z</dcterms:modified>
</cp:coreProperties>
</file>