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Hoja2" sheetId="2" r:id="rId1"/>
  </sheets>
  <calcPr calcId="152511"/>
</workbook>
</file>

<file path=xl/calcChain.xml><?xml version="1.0" encoding="utf-8"?>
<calcChain xmlns="http://schemas.openxmlformats.org/spreadsheetml/2006/main">
  <c r="H45" i="2" l="1"/>
  <c r="H44" i="2"/>
  <c r="H43" i="2"/>
  <c r="H42" i="2"/>
  <c r="H39" i="2"/>
  <c r="H38" i="2"/>
  <c r="H37" i="2"/>
  <c r="H36" i="2"/>
  <c r="H35" i="2"/>
  <c r="H34" i="2"/>
  <c r="H33" i="2"/>
  <c r="H32" i="2"/>
  <c r="H31" i="2"/>
  <c r="H27" i="2"/>
  <c r="H26" i="2"/>
  <c r="H25" i="2"/>
  <c r="H24" i="2"/>
  <c r="H23" i="2"/>
  <c r="H22" i="2"/>
  <c r="H19" i="2"/>
  <c r="H18" i="2"/>
  <c r="H17" i="2"/>
  <c r="H16" i="2"/>
  <c r="H15" i="2"/>
  <c r="H14" i="2"/>
  <c r="H13" i="2"/>
  <c r="H12" i="2"/>
  <c r="H41" i="2" l="1"/>
  <c r="F41" i="2"/>
  <c r="G41" i="2" l="1"/>
  <c r="E41" i="2"/>
  <c r="D41" i="2"/>
  <c r="C41" i="2"/>
  <c r="H30" i="2"/>
  <c r="G30" i="2"/>
  <c r="F30" i="2"/>
  <c r="E30" i="2"/>
  <c r="D30" i="2"/>
  <c r="C30" i="2"/>
  <c r="H21" i="2"/>
  <c r="G21" i="2"/>
  <c r="F21" i="2"/>
  <c r="E21" i="2"/>
  <c r="D21" i="2"/>
  <c r="C21" i="2"/>
  <c r="H11" i="2"/>
  <c r="G11" i="2"/>
  <c r="F11" i="2"/>
  <c r="E11" i="2"/>
  <c r="D11" i="2"/>
  <c r="C11" i="2"/>
  <c r="G47" i="2" l="1"/>
  <c r="H47" i="2"/>
  <c r="F47" i="2"/>
  <c r="E47" i="2"/>
  <c r="D47" i="2"/>
  <c r="C47" i="2"/>
</calcChain>
</file>

<file path=xl/sharedStrings.xml><?xml version="1.0" encoding="utf-8"?>
<sst xmlns="http://schemas.openxmlformats.org/spreadsheetml/2006/main" count="49" uniqueCount="49">
  <si>
    <t>Modificado</t>
  </si>
  <si>
    <t>Devengado</t>
  </si>
  <si>
    <t>Pagado</t>
  </si>
  <si>
    <t>Estado Analítico del Ejercicio del Presupuesto de Egresos del Sector Central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</si>
  <si>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</si>
  <si>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</si>
  <si>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</si>
  <si>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</si>
  <si>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</si>
  <si>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</si>
  <si>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</si>
  <si>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</si>
  <si>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</si>
  <si>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</si>
  <si>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</si>
  <si>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</si>
  <si>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</si>
  <si>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</si>
  <si>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</si>
  <si>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</si>
  <si>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</si>
  <si>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</si>
  <si>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</si>
  <si>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</si>
  <si>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</si>
  <si>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</si>
  <si>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</si>
  <si>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</si>
  <si>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</si>
  <si>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</si>
  <si>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</si>
  <si>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</si>
  <si>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</si>
  <si>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</si>
  <si>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</si>
  <si>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</si>
  <si>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</si>
  <si>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</si>
  <si>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</si>
  <si>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</si>
  <si>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</si>
  <si>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</si>
  <si>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</si>
  <si>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</si>
  <si>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</si>
  <si>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(Miles de Pesos )</t>
  </si>
  <si>
    <t>Sector Central del Poder Ejecutivo del Estado Libre y Soberano de México</t>
  </si>
  <si>
    <t>Cifras Preliminares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</si>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</sst>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General_)"/>
    <numFmt numFmtId="166" formatCode="0_ ;\-0\ "/>
    <numFmt numFmtId="167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38">
    <xf numFmtId="0" fontId="0" fillId="0" borderId="0" xfId="0"/>
    <xf numFmtId="166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6" fontId="5" fillId="0" borderId="0" xfId="1" applyNumberFormat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66" fontId="5" fillId="0" borderId="1" xfId="1" applyNumberFormat="1" applyFont="1" applyFill="1" applyBorder="1" applyAlignment="1" applyProtection="1">
      <alignment horizontal="center" vertical="center"/>
    </xf>
    <xf numFmtId="166" fontId="5" fillId="0" borderId="2" xfId="1" applyNumberFormat="1" applyFont="1" applyFill="1" applyBorder="1" applyAlignment="1" applyProtection="1">
      <alignment horizontal="center" vertical="center"/>
    </xf>
    <xf numFmtId="166" fontId="5" fillId="0" borderId="3" xfId="1" applyNumberFormat="1" applyFont="1" applyFill="1" applyBorder="1" applyAlignment="1" applyProtection="1">
      <alignment horizontal="center" vertical="center"/>
    </xf>
    <xf numFmtId="166" fontId="5" fillId="0" borderId="4" xfId="1" applyNumberFormat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 wrapText="1"/>
    </xf>
    <xf numFmtId="166" fontId="5" fillId="0" borderId="5" xfId="1" applyNumberFormat="1" applyFont="1" applyFill="1" applyBorder="1" applyAlignment="1" applyProtection="1">
      <alignment horizontal="center" vertical="center"/>
    </xf>
    <xf numFmtId="166" fontId="5" fillId="0" borderId="6" xfId="1" applyNumberFormat="1" applyFont="1" applyFill="1" applyBorder="1" applyAlignment="1" applyProtection="1">
      <alignment horizontal="center" vertical="center"/>
    </xf>
    <xf numFmtId="166" fontId="5" fillId="0" borderId="7" xfId="1" applyNumberFormat="1" applyFont="1" applyFill="1" applyBorder="1" applyAlignment="1" applyProtection="1">
      <alignment horizontal="center" vertical="center"/>
    </xf>
    <xf numFmtId="166" fontId="5" fillId="0" borderId="7" xfId="1" applyNumberFormat="1" applyFont="1" applyFill="1" applyBorder="1" applyAlignment="1" applyProtection="1">
      <alignment horizontal="center" vertical="center"/>
    </xf>
    <xf numFmtId="166" fontId="5" fillId="0" borderId="8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167" fontId="4" fillId="2" borderId="2" xfId="1" applyNumberFormat="1" applyFont="1" applyFill="1" applyBorder="1" applyAlignment="1">
      <alignment horizontal="justify" vertical="center" wrapText="1"/>
    </xf>
    <xf numFmtId="167" fontId="4" fillId="2" borderId="3" xfId="1" applyNumberFormat="1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/>
    <xf numFmtId="164" fontId="5" fillId="0" borderId="5" xfId="0" applyNumberFormat="1" applyFont="1" applyFill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4" fillId="0" borderId="0" xfId="0" applyNumberFormat="1" applyFont="1" applyBorder="1"/>
    <xf numFmtId="164" fontId="4" fillId="0" borderId="5" xfId="0" applyNumberFormat="1" applyFont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/>
    <xf numFmtId="0" fontId="4" fillId="2" borderId="0" xfId="0" applyFont="1" applyFill="1" applyBorder="1" applyAlignment="1">
      <alignment horizontal="justify" vertical="top"/>
    </xf>
    <xf numFmtId="164" fontId="4" fillId="0" borderId="5" xfId="0" applyNumberFormat="1" applyFont="1" applyFill="1" applyBorder="1"/>
    <xf numFmtId="0" fontId="4" fillId="2" borderId="0" xfId="0" applyFont="1" applyFill="1" applyBorder="1" applyAlignment="1">
      <alignment vertical="top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vertical="top"/>
    </xf>
    <xf numFmtId="164" fontId="5" fillId="0" borderId="7" xfId="0" applyNumberFormat="1" applyFont="1" applyFill="1" applyBorder="1"/>
    <xf numFmtId="164" fontId="5" fillId="0" borderId="8" xfId="0" applyNumberFormat="1" applyFont="1" applyFill="1" applyBorder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workbookViewId="0">
      <selection activeCell="B10" sqref="B10"/>
    </sheetView>
  </sheetViews>
  <sheetFormatPr baseColWidth="10" defaultRowHeight="14.25" x14ac:dyDescent="0.2"/>
  <cols>
    <col min="1" max="1" width="29.5703125" style="2" customWidth="1"/>
    <col min="2" max="2" width="38.140625" style="2" customWidth="1"/>
    <col min="3" max="3" width="16.42578125" style="2" bestFit="1" customWidth="1"/>
    <col min="4" max="4" width="15.7109375" style="2" customWidth="1"/>
    <col min="5" max="6" width="17.140625" style="2" customWidth="1"/>
    <col min="7" max="7" width="17.42578125" style="2" customWidth="1"/>
    <col min="8" max="8" width="16.140625" style="2" bestFit="1" customWidth="1"/>
    <col min="9" max="16384" width="11.42578125" style="2"/>
  </cols>
  <sheetData>
    <row r="1" spans="1:8" x14ac:dyDescent="0.2">
      <c r="A1" s="1" t="s">
        <v>46</v>
      </c>
      <c r="B1" s="1"/>
      <c r="C1" s="1"/>
      <c r="D1" s="1"/>
      <c r="E1" s="1"/>
      <c r="F1" s="1"/>
      <c r="G1" s="1"/>
      <c r="H1" s="1"/>
    </row>
    <row r="2" spans="1:8" ht="15" x14ac:dyDescent="0.2">
      <c r="A2" s="3" t="s">
        <v>3</v>
      </c>
      <c r="B2" s="3"/>
      <c r="C2" s="3"/>
      <c r="D2" s="3"/>
      <c r="E2" s="3"/>
      <c r="F2" s="3"/>
      <c r="G2" s="3"/>
      <c r="H2" s="3"/>
    </row>
    <row r="3" spans="1:8" ht="15" x14ac:dyDescent="0.2">
      <c r="A3" s="4" t="s">
        <v>4</v>
      </c>
      <c r="B3" s="4"/>
      <c r="C3" s="4"/>
      <c r="D3" s="4"/>
      <c r="E3" s="4"/>
      <c r="F3" s="4"/>
      <c r="G3" s="4"/>
      <c r="H3" s="4"/>
    </row>
    <row r="4" spans="1:8" ht="15" x14ac:dyDescent="0.2">
      <c r="A4" s="4" t="s">
        <v>48</v>
      </c>
      <c r="B4" s="4"/>
      <c r="C4" s="4"/>
      <c r="D4" s="4"/>
      <c r="E4" s="4"/>
      <c r="F4" s="4"/>
      <c r="G4" s="4"/>
      <c r="H4" s="4"/>
    </row>
    <row r="5" spans="1:8" ht="15" x14ac:dyDescent="0.2">
      <c r="A5" s="4" t="s">
        <v>47</v>
      </c>
      <c r="B5" s="4"/>
      <c r="C5" s="4"/>
      <c r="D5" s="4"/>
      <c r="E5" s="4"/>
      <c r="F5" s="4"/>
      <c r="G5" s="4"/>
      <c r="H5" s="4"/>
    </row>
    <row r="6" spans="1:8" ht="15.75" thickBot="1" x14ac:dyDescent="0.25">
      <c r="A6" s="4" t="s">
        <v>45</v>
      </c>
      <c r="B6" s="4"/>
      <c r="C6" s="4"/>
      <c r="D6" s="4"/>
      <c r="E6" s="4"/>
      <c r="F6" s="4"/>
      <c r="G6" s="4"/>
      <c r="H6" s="4"/>
    </row>
    <row r="7" spans="1:8" ht="15" x14ac:dyDescent="0.2">
      <c r="A7" s="5" t="s">
        <v>5</v>
      </c>
      <c r="B7" s="6"/>
      <c r="C7" s="6" t="s">
        <v>6</v>
      </c>
      <c r="D7" s="6"/>
      <c r="E7" s="6"/>
      <c r="F7" s="6"/>
      <c r="G7" s="6"/>
      <c r="H7" s="7" t="s">
        <v>7</v>
      </c>
    </row>
    <row r="8" spans="1:8" ht="30" x14ac:dyDescent="0.2">
      <c r="A8" s="8"/>
      <c r="B8" s="4"/>
      <c r="C8" s="9" t="s">
        <v>8</v>
      </c>
      <c r="D8" s="10" t="s">
        <v>9</v>
      </c>
      <c r="E8" s="9" t="s">
        <v>0</v>
      </c>
      <c r="F8" s="9" t="s">
        <v>1</v>
      </c>
      <c r="G8" s="9" t="s">
        <v>2</v>
      </c>
      <c r="H8" s="11"/>
    </row>
    <row r="9" spans="1:8" ht="15.75" thickBot="1" x14ac:dyDescent="0.25">
      <c r="A9" s="12"/>
      <c r="B9" s="13"/>
      <c r="C9" s="14">
        <v>1</v>
      </c>
      <c r="D9" s="14">
        <v>2</v>
      </c>
      <c r="E9" s="14" t="s">
        <v>10</v>
      </c>
      <c r="F9" s="14">
        <v>4</v>
      </c>
      <c r="G9" s="14">
        <v>5</v>
      </c>
      <c r="H9" s="15" t="s">
        <v>11</v>
      </c>
    </row>
    <row r="10" spans="1:8" x14ac:dyDescent="0.2">
      <c r="A10" s="16"/>
      <c r="B10" s="17"/>
      <c r="C10" s="18"/>
      <c r="D10" s="18"/>
      <c r="E10" s="18"/>
      <c r="F10" s="18"/>
      <c r="G10" s="18"/>
      <c r="H10" s="19"/>
    </row>
    <row r="11" spans="1:8" ht="15" x14ac:dyDescent="0.25">
      <c r="A11" s="20" t="s">
        <v>12</v>
      </c>
      <c r="B11" s="21"/>
      <c r="C11" s="22">
        <f t="shared" ref="C11:H11" si="0">SUM(C12:C19)</f>
        <v>50508301.32</v>
      </c>
      <c r="D11" s="22">
        <f t="shared" si="0"/>
        <v>0</v>
      </c>
      <c r="E11" s="22">
        <f t="shared" si="0"/>
        <v>50508301.32</v>
      </c>
      <c r="F11" s="22">
        <f t="shared" si="0"/>
        <v>15267346.451359998</v>
      </c>
      <c r="G11" s="22">
        <f t="shared" si="0"/>
        <v>14950882.319220001</v>
      </c>
      <c r="H11" s="23">
        <f t="shared" si="0"/>
        <v>35240954.868640006</v>
      </c>
    </row>
    <row r="12" spans="1:8" x14ac:dyDescent="0.2">
      <c r="A12" s="24" t="s">
        <v>13</v>
      </c>
      <c r="B12" s="25"/>
      <c r="C12" s="26">
        <v>1520593.648</v>
      </c>
      <c r="D12" s="26">
        <v>0</v>
      </c>
      <c r="E12" s="26">
        <v>1520593.648</v>
      </c>
      <c r="F12" s="26">
        <v>404815.54</v>
      </c>
      <c r="G12" s="26">
        <v>404815.54</v>
      </c>
      <c r="H12" s="27">
        <f>+E12-F12</f>
        <v>1115778.108</v>
      </c>
    </row>
    <row r="13" spans="1:8" x14ac:dyDescent="0.2">
      <c r="A13" s="24" t="s">
        <v>14</v>
      </c>
      <c r="B13" s="25"/>
      <c r="C13" s="26">
        <v>10634823.334000001</v>
      </c>
      <c r="D13" s="26">
        <v>0</v>
      </c>
      <c r="E13" s="26">
        <v>10634823.334000001</v>
      </c>
      <c r="F13" s="26">
        <v>2031985.3166800002</v>
      </c>
      <c r="G13" s="26">
        <v>2031953.4760100001</v>
      </c>
      <c r="H13" s="27">
        <f t="shared" ref="H13:H19" si="1">+E13-F13</f>
        <v>8602838.0173199996</v>
      </c>
    </row>
    <row r="14" spans="1:8" x14ac:dyDescent="0.2">
      <c r="A14" s="24" t="s">
        <v>15</v>
      </c>
      <c r="B14" s="25"/>
      <c r="C14" s="26">
        <v>6828691.6030000001</v>
      </c>
      <c r="D14" s="26">
        <v>0</v>
      </c>
      <c r="E14" s="26">
        <v>6828691.6030000001</v>
      </c>
      <c r="F14" s="26">
        <v>1661476.5866500002</v>
      </c>
      <c r="G14" s="26">
        <v>1569635.62998</v>
      </c>
      <c r="H14" s="27">
        <f t="shared" si="1"/>
        <v>5167215.0163500002</v>
      </c>
    </row>
    <row r="15" spans="1:8" x14ac:dyDescent="0.2">
      <c r="A15" s="24" t="s">
        <v>16</v>
      </c>
      <c r="B15" s="25"/>
      <c r="C15" s="26">
        <v>40313.699999999997</v>
      </c>
      <c r="D15" s="26">
        <v>0</v>
      </c>
      <c r="E15" s="26">
        <v>40313.699999999997</v>
      </c>
      <c r="F15" s="26">
        <v>4218.8513899999998</v>
      </c>
      <c r="G15" s="26">
        <v>3976.9422400000003</v>
      </c>
      <c r="H15" s="27">
        <f t="shared" si="1"/>
        <v>36094.848610000001</v>
      </c>
    </row>
    <row r="16" spans="1:8" x14ac:dyDescent="0.2">
      <c r="A16" s="24" t="s">
        <v>17</v>
      </c>
      <c r="B16" s="25"/>
      <c r="C16" s="26">
        <v>11307679.477</v>
      </c>
      <c r="D16" s="26">
        <v>0</v>
      </c>
      <c r="E16" s="26">
        <v>11307679.477</v>
      </c>
      <c r="F16" s="26">
        <v>7495036.8568500001</v>
      </c>
      <c r="G16" s="26">
        <v>7491328.7501600003</v>
      </c>
      <c r="H16" s="27">
        <f t="shared" si="1"/>
        <v>3812642.6201499999</v>
      </c>
    </row>
    <row r="17" spans="1:8" x14ac:dyDescent="0.2">
      <c r="A17" s="28" t="s">
        <v>18</v>
      </c>
      <c r="B17" s="29"/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27">
        <f t="shared" si="1"/>
        <v>0</v>
      </c>
    </row>
    <row r="18" spans="1:8" x14ac:dyDescent="0.2">
      <c r="A18" s="24" t="s">
        <v>19</v>
      </c>
      <c r="B18" s="25"/>
      <c r="C18" s="30">
        <v>18667777.973000001</v>
      </c>
      <c r="D18" s="30">
        <v>0</v>
      </c>
      <c r="E18" s="30">
        <v>18667777.973000001</v>
      </c>
      <c r="F18" s="30">
        <v>3182833.2034999998</v>
      </c>
      <c r="G18" s="30">
        <v>3014611.2095500003</v>
      </c>
      <c r="H18" s="27">
        <f t="shared" si="1"/>
        <v>15484944.769500002</v>
      </c>
    </row>
    <row r="19" spans="1:8" x14ac:dyDescent="0.2">
      <c r="A19" s="24" t="s">
        <v>20</v>
      </c>
      <c r="B19" s="25"/>
      <c r="C19" s="30">
        <v>1508421.585</v>
      </c>
      <c r="D19" s="30">
        <v>0</v>
      </c>
      <c r="E19" s="26">
        <v>1508421.585</v>
      </c>
      <c r="F19" s="30">
        <v>486980.09629000002</v>
      </c>
      <c r="G19" s="30">
        <v>434560.77127999999</v>
      </c>
      <c r="H19" s="27">
        <f t="shared" si="1"/>
        <v>1021441.4887099999</v>
      </c>
    </row>
    <row r="20" spans="1:8" x14ac:dyDescent="0.2">
      <c r="A20" s="28"/>
      <c r="B20" s="31"/>
      <c r="C20" s="30"/>
      <c r="D20" s="30"/>
      <c r="E20" s="30"/>
      <c r="F20" s="30"/>
      <c r="G20" s="30"/>
      <c r="H20" s="32"/>
    </row>
    <row r="21" spans="1:8" ht="15" x14ac:dyDescent="0.25">
      <c r="A21" s="20" t="s">
        <v>21</v>
      </c>
      <c r="B21" s="21"/>
      <c r="C21" s="22">
        <f>SUM(C22:C28)</f>
        <v>159302099.132</v>
      </c>
      <c r="D21" s="22">
        <f t="shared" ref="D21:H21" si="2">SUM(D22:D28)</f>
        <v>0</v>
      </c>
      <c r="E21" s="22">
        <f t="shared" si="2"/>
        <v>159302099.132</v>
      </c>
      <c r="F21" s="22">
        <f t="shared" si="2"/>
        <v>34732163.219099998</v>
      </c>
      <c r="G21" s="22">
        <f t="shared" si="2"/>
        <v>34544219.668520004</v>
      </c>
      <c r="H21" s="23">
        <f t="shared" si="2"/>
        <v>124569935.91289999</v>
      </c>
    </row>
    <row r="22" spans="1:8" x14ac:dyDescent="0.2">
      <c r="A22" s="24" t="s">
        <v>22</v>
      </c>
      <c r="B22" s="25"/>
      <c r="C22" s="26">
        <v>2564462.1</v>
      </c>
      <c r="D22" s="26">
        <v>0</v>
      </c>
      <c r="E22" s="26">
        <v>2564462.1</v>
      </c>
      <c r="F22" s="26">
        <v>458861.51367000001</v>
      </c>
      <c r="G22" s="26">
        <v>428943.00099999999</v>
      </c>
      <c r="H22" s="27">
        <f t="shared" ref="H22:H27" si="3">+E22-F22</f>
        <v>2105600.5863300003</v>
      </c>
    </row>
    <row r="23" spans="1:8" x14ac:dyDescent="0.2">
      <c r="A23" s="24" t="s">
        <v>23</v>
      </c>
      <c r="B23" s="25"/>
      <c r="C23" s="26">
        <v>3972049.023</v>
      </c>
      <c r="D23" s="26">
        <v>0</v>
      </c>
      <c r="E23" s="26">
        <v>3972049.023</v>
      </c>
      <c r="F23" s="26">
        <v>457718.18711</v>
      </c>
      <c r="G23" s="26">
        <v>441989.31068</v>
      </c>
      <c r="H23" s="27">
        <f t="shared" si="3"/>
        <v>3514330.8358900002</v>
      </c>
    </row>
    <row r="24" spans="1:8" x14ac:dyDescent="0.2">
      <c r="A24" s="24" t="s">
        <v>24</v>
      </c>
      <c r="B24" s="25"/>
      <c r="C24" s="26">
        <v>33972577.416000001</v>
      </c>
      <c r="D24" s="26">
        <v>0</v>
      </c>
      <c r="E24" s="26">
        <v>33972577.416000001</v>
      </c>
      <c r="F24" s="26">
        <v>6646770.1848999998</v>
      </c>
      <c r="G24" s="26">
        <v>6646769.9269000003</v>
      </c>
      <c r="H24" s="27">
        <f t="shared" si="3"/>
        <v>27325807.2311</v>
      </c>
    </row>
    <row r="25" spans="1:8" x14ac:dyDescent="0.2">
      <c r="A25" s="24" t="s">
        <v>25</v>
      </c>
      <c r="B25" s="25"/>
      <c r="C25" s="26">
        <v>2668958.2080000001</v>
      </c>
      <c r="D25" s="26">
        <v>0</v>
      </c>
      <c r="E25" s="26">
        <v>2668958.2080000001</v>
      </c>
      <c r="F25" s="26">
        <v>290780.99937999999</v>
      </c>
      <c r="G25" s="26">
        <v>290559.87722000002</v>
      </c>
      <c r="H25" s="27">
        <f t="shared" si="3"/>
        <v>2378177.2086200002</v>
      </c>
    </row>
    <row r="26" spans="1:8" x14ac:dyDescent="0.2">
      <c r="A26" s="24" t="s">
        <v>26</v>
      </c>
      <c r="B26" s="25"/>
      <c r="C26" s="26">
        <v>106244353.43099999</v>
      </c>
      <c r="D26" s="26">
        <v>0</v>
      </c>
      <c r="E26" s="26">
        <v>106244353.43099999</v>
      </c>
      <c r="F26" s="26">
        <v>23798162.727049999</v>
      </c>
      <c r="G26" s="26">
        <v>23789117.612810001</v>
      </c>
      <c r="H26" s="27">
        <f t="shared" si="3"/>
        <v>82446190.703949988</v>
      </c>
    </row>
    <row r="27" spans="1:8" x14ac:dyDescent="0.2">
      <c r="A27" s="24" t="s">
        <v>27</v>
      </c>
      <c r="B27" s="25"/>
      <c r="C27" s="26">
        <v>9879698.9539999999</v>
      </c>
      <c r="D27" s="26">
        <v>0</v>
      </c>
      <c r="E27" s="26">
        <v>9879698.9539999999</v>
      </c>
      <c r="F27" s="26">
        <v>3079869.6069900002</v>
      </c>
      <c r="G27" s="26">
        <v>2946839.9399100002</v>
      </c>
      <c r="H27" s="27">
        <f t="shared" si="3"/>
        <v>6799829.3470099997</v>
      </c>
    </row>
    <row r="28" spans="1:8" x14ac:dyDescent="0.2">
      <c r="A28" s="24" t="s">
        <v>28</v>
      </c>
      <c r="B28" s="25"/>
      <c r="C28" s="30">
        <v>0</v>
      </c>
      <c r="D28" s="30">
        <v>0</v>
      </c>
      <c r="E28" s="26">
        <v>0</v>
      </c>
      <c r="F28" s="30">
        <v>0</v>
      </c>
      <c r="G28" s="30">
        <v>0</v>
      </c>
      <c r="H28" s="27">
        <v>0</v>
      </c>
    </row>
    <row r="29" spans="1:8" x14ac:dyDescent="0.2">
      <c r="A29" s="28"/>
      <c r="B29" s="31"/>
      <c r="C29" s="30"/>
      <c r="D29" s="30"/>
      <c r="E29" s="30"/>
      <c r="F29" s="30"/>
      <c r="G29" s="30"/>
      <c r="H29" s="32"/>
    </row>
    <row r="30" spans="1:8" ht="15" x14ac:dyDescent="0.25">
      <c r="A30" s="20" t="s">
        <v>29</v>
      </c>
      <c r="B30" s="21"/>
      <c r="C30" s="22">
        <f>SUM(C31:C39)</f>
        <v>13779296.447000001</v>
      </c>
      <c r="D30" s="22">
        <f t="shared" ref="D30:H30" si="4">SUM(D31:D39)</f>
        <v>0</v>
      </c>
      <c r="E30" s="22">
        <f t="shared" si="4"/>
        <v>13779296.447000001</v>
      </c>
      <c r="F30" s="22">
        <f t="shared" si="4"/>
        <v>5881120.7888299981</v>
      </c>
      <c r="G30" s="22">
        <f t="shared" si="4"/>
        <v>5595673.7525099982</v>
      </c>
      <c r="H30" s="23">
        <f t="shared" si="4"/>
        <v>7898175.6581700006</v>
      </c>
    </row>
    <row r="31" spans="1:8" x14ac:dyDescent="0.2">
      <c r="A31" s="24" t="s">
        <v>30</v>
      </c>
      <c r="B31" s="25"/>
      <c r="C31" s="26">
        <v>1936937.03</v>
      </c>
      <c r="D31" s="26">
        <v>0</v>
      </c>
      <c r="E31" s="26">
        <v>1936937.03</v>
      </c>
      <c r="F31" s="26">
        <v>331573.29395999998</v>
      </c>
      <c r="G31" s="26">
        <v>331573.29395999998</v>
      </c>
      <c r="H31" s="27">
        <f t="shared" ref="H31:H39" si="5">+E31-F31</f>
        <v>1605363.7360400001</v>
      </c>
    </row>
    <row r="32" spans="1:8" x14ac:dyDescent="0.2">
      <c r="A32" s="24" t="s">
        <v>31</v>
      </c>
      <c r="B32" s="25"/>
      <c r="C32" s="26">
        <v>1552700.6810000001</v>
      </c>
      <c r="D32" s="26">
        <v>0</v>
      </c>
      <c r="E32" s="26">
        <v>1552700.6810000001</v>
      </c>
      <c r="F32" s="26">
        <v>140425.65703</v>
      </c>
      <c r="G32" s="26">
        <v>130425.65703</v>
      </c>
      <c r="H32" s="27">
        <f t="shared" si="5"/>
        <v>1412275.02397</v>
      </c>
    </row>
    <row r="33" spans="1:8" x14ac:dyDescent="0.2">
      <c r="A33" s="24" t="s">
        <v>32</v>
      </c>
      <c r="B33" s="25"/>
      <c r="C33" s="26">
        <v>11446.047</v>
      </c>
      <c r="D33" s="26">
        <v>0</v>
      </c>
      <c r="E33" s="26">
        <v>11446.047</v>
      </c>
      <c r="F33" s="26">
        <v>2342.7050899999999</v>
      </c>
      <c r="G33" s="26">
        <v>2342.7050899999999</v>
      </c>
      <c r="H33" s="27">
        <f t="shared" si="5"/>
        <v>9103.341910000001</v>
      </c>
    </row>
    <row r="34" spans="1:8" x14ac:dyDescent="0.2">
      <c r="A34" s="24" t="s">
        <v>33</v>
      </c>
      <c r="B34" s="25"/>
      <c r="C34" s="26">
        <v>358300.93300000002</v>
      </c>
      <c r="D34" s="26">
        <v>0</v>
      </c>
      <c r="E34" s="26">
        <v>358300.93300000002</v>
      </c>
      <c r="F34" s="26">
        <v>65053.916640000003</v>
      </c>
      <c r="G34" s="26">
        <v>64167.002159999996</v>
      </c>
      <c r="H34" s="27">
        <f t="shared" si="5"/>
        <v>293247.01636000001</v>
      </c>
    </row>
    <row r="35" spans="1:8" x14ac:dyDescent="0.2">
      <c r="A35" s="24" t="s">
        <v>34</v>
      </c>
      <c r="B35" s="25"/>
      <c r="C35" s="26">
        <v>9180068.4130000006</v>
      </c>
      <c r="D35" s="26">
        <v>0</v>
      </c>
      <c r="E35" s="26">
        <v>9180068.4130000006</v>
      </c>
      <c r="F35" s="26">
        <v>5024965.7446499998</v>
      </c>
      <c r="G35" s="26">
        <v>4750405.6228099996</v>
      </c>
      <c r="H35" s="27">
        <f t="shared" si="5"/>
        <v>4155102.6683500009</v>
      </c>
    </row>
    <row r="36" spans="1:8" x14ac:dyDescent="0.2">
      <c r="A36" s="24" t="s">
        <v>35</v>
      </c>
      <c r="B36" s="25"/>
      <c r="C36" s="26">
        <v>615.44600000000003</v>
      </c>
      <c r="D36" s="26">
        <v>0</v>
      </c>
      <c r="E36" s="26">
        <v>615.44600000000003</v>
      </c>
      <c r="F36" s="26">
        <v>1215.8744099999999</v>
      </c>
      <c r="G36" s="26">
        <v>1215.8744099999999</v>
      </c>
      <c r="H36" s="27">
        <f t="shared" si="5"/>
        <v>-600.42840999999987</v>
      </c>
    </row>
    <row r="37" spans="1:8" x14ac:dyDescent="0.2">
      <c r="A37" s="24" t="s">
        <v>36</v>
      </c>
      <c r="B37" s="25"/>
      <c r="C37" s="26">
        <v>275683.94199999998</v>
      </c>
      <c r="D37" s="26">
        <v>0</v>
      </c>
      <c r="E37" s="26">
        <v>275683.94199999998</v>
      </c>
      <c r="F37" s="26">
        <v>9546.3899299999994</v>
      </c>
      <c r="G37" s="26">
        <v>9546.3899299999994</v>
      </c>
      <c r="H37" s="27">
        <f t="shared" si="5"/>
        <v>266137.55206999998</v>
      </c>
    </row>
    <row r="38" spans="1:8" x14ac:dyDescent="0.2">
      <c r="A38" s="24" t="s">
        <v>37</v>
      </c>
      <c r="B38" s="25"/>
      <c r="C38" s="26">
        <v>424399.44300000003</v>
      </c>
      <c r="D38" s="26">
        <v>0</v>
      </c>
      <c r="E38" s="26">
        <v>424399.44300000003</v>
      </c>
      <c r="F38" s="26">
        <v>300908.42751000001</v>
      </c>
      <c r="G38" s="26">
        <v>300908.42751000001</v>
      </c>
      <c r="H38" s="27">
        <f t="shared" si="5"/>
        <v>123491.01549000002</v>
      </c>
    </row>
    <row r="39" spans="1:8" x14ac:dyDescent="0.2">
      <c r="A39" s="24" t="s">
        <v>38</v>
      </c>
      <c r="B39" s="25"/>
      <c r="C39" s="26">
        <v>39144.512000000002</v>
      </c>
      <c r="D39" s="26">
        <v>0</v>
      </c>
      <c r="E39" s="26">
        <v>39144.512000000002</v>
      </c>
      <c r="F39" s="26">
        <v>5088.7796100000005</v>
      </c>
      <c r="G39" s="26">
        <v>5088.7796100000005</v>
      </c>
      <c r="H39" s="27">
        <f t="shared" si="5"/>
        <v>34055.732390000005</v>
      </c>
    </row>
    <row r="40" spans="1:8" x14ac:dyDescent="0.2">
      <c r="A40" s="28"/>
      <c r="B40" s="31"/>
      <c r="C40" s="30"/>
      <c r="D40" s="30"/>
      <c r="E40" s="30"/>
      <c r="F40" s="30"/>
      <c r="G40" s="30"/>
      <c r="H40" s="32"/>
    </row>
    <row r="41" spans="1:8" ht="15" x14ac:dyDescent="0.25">
      <c r="A41" s="20" t="s">
        <v>39</v>
      </c>
      <c r="B41" s="21"/>
      <c r="C41" s="22">
        <f>SUM(C42:C45)</f>
        <v>61020236.588</v>
      </c>
      <c r="D41" s="22">
        <f t="shared" ref="D41:G41" si="6">SUM(D42:D45)</f>
        <v>0</v>
      </c>
      <c r="E41" s="22">
        <f t="shared" si="6"/>
        <v>61020236.588</v>
      </c>
      <c r="F41" s="22">
        <f>SUM(F42:F45)</f>
        <v>21628510.32945</v>
      </c>
      <c r="G41" s="22">
        <f t="shared" si="6"/>
        <v>21609618.310839999</v>
      </c>
      <c r="H41" s="23">
        <f>SUM(H42:H45)</f>
        <v>39391726.258549996</v>
      </c>
    </row>
    <row r="42" spans="1:8" x14ac:dyDescent="0.2">
      <c r="A42" s="24" t="s">
        <v>40</v>
      </c>
      <c r="B42" s="25"/>
      <c r="C42" s="26">
        <v>4541774.7659999998</v>
      </c>
      <c r="D42" s="26">
        <v>0</v>
      </c>
      <c r="E42" s="26">
        <v>4541774.7659999998</v>
      </c>
      <c r="F42" s="26">
        <v>1804928.8904800001</v>
      </c>
      <c r="G42" s="26">
        <v>1804928.8904800001</v>
      </c>
      <c r="H42" s="27">
        <f t="shared" ref="H42:H45" si="7">+E42-F42</f>
        <v>2736845.8755199998</v>
      </c>
    </row>
    <row r="43" spans="1:8" x14ac:dyDescent="0.2">
      <c r="A43" s="24" t="s">
        <v>41</v>
      </c>
      <c r="B43" s="25"/>
      <c r="C43" s="26">
        <v>50035957.408</v>
      </c>
      <c r="D43" s="26">
        <v>0</v>
      </c>
      <c r="E43" s="26">
        <v>50035957.408</v>
      </c>
      <c r="F43" s="26">
        <v>13862162.103559999</v>
      </c>
      <c r="G43" s="26">
        <v>13843270.08495</v>
      </c>
      <c r="H43" s="27">
        <f t="shared" si="7"/>
        <v>36173795.304439999</v>
      </c>
    </row>
    <row r="44" spans="1:8" x14ac:dyDescent="0.2">
      <c r="A44" s="24" t="s">
        <v>42</v>
      </c>
      <c r="B44" s="25"/>
      <c r="C44" s="30">
        <v>0</v>
      </c>
      <c r="D44" s="30">
        <v>0</v>
      </c>
      <c r="E44" s="26">
        <v>0</v>
      </c>
      <c r="F44" s="30">
        <v>0</v>
      </c>
      <c r="G44" s="30">
        <v>0</v>
      </c>
      <c r="H44" s="27">
        <f t="shared" si="7"/>
        <v>0</v>
      </c>
    </row>
    <row r="45" spans="1:8" x14ac:dyDescent="0.2">
      <c r="A45" s="24" t="s">
        <v>43</v>
      </c>
      <c r="B45" s="25"/>
      <c r="C45" s="30">
        <v>6442504.4139999999</v>
      </c>
      <c r="D45" s="30">
        <v>0</v>
      </c>
      <c r="E45" s="26">
        <v>6442504.4139999999</v>
      </c>
      <c r="F45" s="30">
        <v>5961419.3354099998</v>
      </c>
      <c r="G45" s="30">
        <v>5961419.3354099998</v>
      </c>
      <c r="H45" s="27">
        <f t="shared" si="7"/>
        <v>481085.07859000005</v>
      </c>
    </row>
    <row r="46" spans="1:8" x14ac:dyDescent="0.2">
      <c r="A46" s="28"/>
      <c r="B46" s="33"/>
      <c r="C46" s="30"/>
      <c r="D46" s="30"/>
      <c r="E46" s="30"/>
      <c r="F46" s="30"/>
      <c r="G46" s="30"/>
      <c r="H46" s="32"/>
    </row>
    <row r="47" spans="1:8" ht="15.75" thickBot="1" x14ac:dyDescent="0.3">
      <c r="A47" s="34"/>
      <c r="B47" s="35" t="s">
        <v>44</v>
      </c>
      <c r="C47" s="36">
        <f>+C11+C21+C30+C41</f>
        <v>284609933.48699999</v>
      </c>
      <c r="D47" s="36">
        <f t="shared" ref="D47:H47" si="8">+D11+D21+D30+D41</f>
        <v>0</v>
      </c>
      <c r="E47" s="36">
        <f t="shared" si="8"/>
        <v>284609933.48699999</v>
      </c>
      <c r="F47" s="36">
        <f t="shared" si="8"/>
        <v>77509140.788739994</v>
      </c>
      <c r="G47" s="36">
        <f>+G11+G21+G30+G41</f>
        <v>76700394.051090002</v>
      </c>
      <c r="H47" s="37">
        <f t="shared" si="8"/>
        <v>207100792.69825998</v>
      </c>
    </row>
    <row r="48" spans="1:8" x14ac:dyDescent="0.2">
      <c r="G48" s="30"/>
    </row>
  </sheetData>
  <mergeCells count="40">
    <mergeCell ref="A44:B44"/>
    <mergeCell ref="A45:B45"/>
    <mergeCell ref="A37:B37"/>
    <mergeCell ref="A38:B38"/>
    <mergeCell ref="A39:B39"/>
    <mergeCell ref="A41:B41"/>
    <mergeCell ref="A42:B42"/>
    <mergeCell ref="A43:B43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23:B23"/>
    <mergeCell ref="A11:B11"/>
    <mergeCell ref="A12:B12"/>
    <mergeCell ref="A13:B13"/>
    <mergeCell ref="A14:B14"/>
    <mergeCell ref="A15:B15"/>
    <mergeCell ref="A16:B16"/>
    <mergeCell ref="A18:B18"/>
    <mergeCell ref="A19:B19"/>
    <mergeCell ref="A21:B21"/>
    <mergeCell ref="A22:B22"/>
    <mergeCell ref="A7:B9"/>
    <mergeCell ref="C7:G7"/>
    <mergeCell ref="H7:H8"/>
    <mergeCell ref="A1:H1"/>
    <mergeCell ref="A2:H2"/>
    <mergeCell ref="A3:H3"/>
    <mergeCell ref="A6:H6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2022-05-12T16:31:40Z</cp:lastPrinted>
  <dcterms:created xsi:type="dcterms:W3CDTF">2017-04-23T18:34:55Z</dcterms:created>
  <dcterms:modified xsi:type="dcterms:W3CDTF">2022-05-12T16:31:43Z</dcterms:modified>
</cp:coreProperties>
</file>