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7F8B57AB-4014-4D40-A0C7-74647AC72FE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2" sheetId="2" r:id="rId1"/>
  </sheets>
  <calcPr calcId="181029"/>
</workbook>
</file>

<file path=xl/calcChain.xml><?xml version="1.0" encoding="utf-8"?>
<calcChain xmlns="http://schemas.openxmlformats.org/spreadsheetml/2006/main">
  <c r="H41" i="2" l="1"/>
  <c r="F41" i="2"/>
  <c r="G41" i="2" l="1"/>
  <c r="E41" i="2"/>
  <c r="D41" i="2"/>
  <c r="C41" i="2"/>
  <c r="H30" i="2"/>
  <c r="G30" i="2"/>
  <c r="F30" i="2"/>
  <c r="E30" i="2"/>
  <c r="D30" i="2"/>
  <c r="C30" i="2"/>
  <c r="H21" i="2"/>
  <c r="G21" i="2"/>
  <c r="F21" i="2"/>
  <c r="E21" i="2"/>
  <c r="D21" i="2"/>
  <c r="C21" i="2"/>
  <c r="H11" i="2"/>
  <c r="G11" i="2"/>
  <c r="F11" i="2"/>
  <c r="E11" i="2"/>
  <c r="D11" i="2"/>
  <c r="C11" i="2"/>
  <c r="G47" i="2" l="1"/>
  <c r="H47" i="2"/>
  <c r="F47" i="2"/>
  <c r="E47" i="2"/>
  <c r="D47" i="2"/>
  <c r="C47" i="2"/>
</calcChain>
</file>

<file path=xl/sharedStrings.xml><?xml version="1.0" encoding="utf-8"?>
<sst xmlns="http://schemas.openxmlformats.org/spreadsheetml/2006/main" count="49" uniqueCount="49">
  <si>
    <t>Modificado</t>
  </si>
  <si>
    <t>Devengado</t>
  </si>
  <si>
    <t>Pagado</t>
  </si>
  <si>
    <t>Estado Analítico del Ejercicio del Presupuesto de Egresos del Sector Central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</si>
  <si>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</si>
  <si>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</si>
  <si>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</si>
  <si>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</si>
  <si>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</si>
  <si>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</si>
  <si>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</si>
  <si>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</si>
  <si>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</si>
  <si>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</si>
  <si>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</si>
  <si>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</si>
  <si>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</si>
  <si>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</si>
  <si>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</si>
  <si>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</si>
  <si>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</si>
  <si>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</si>
  <si>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</si>
  <si>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</si>
  <si>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</si>
  <si>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</si>
  <si>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</si>
  <si>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</si>
  <si>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</si>
  <si>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</si>
  <si>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</si>
  <si>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</si>
  <si>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</si>
  <si>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</si>
  <si>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</si>
  <si>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</si>
  <si>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</si>
  <si>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</si>
  <si>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</si>
  <si>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</si>
  <si>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</si>
  <si>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</si>
  <si>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</si>
  <si>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</si>
  <si>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</si>
  <si>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(Miles de Pesos )</t>
  </si>
  <si>
    <t>Cifras Preliminares</t>
  </si>
  <si>
    <t>Sector Central del Poder Ejecutivo del Gobierno del Estado de México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</si>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</sst>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General_)"/>
    <numFmt numFmtId="166" formatCode="0_ ;\-0\ "/>
    <numFmt numFmtId="167" formatCode="_-* #,##0.0_-;\-* #,##0.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39">
    <xf numFmtId="0" fontId="0" fillId="0" borderId="0" xfId="0"/>
    <xf numFmtId="164" fontId="1" fillId="0" borderId="0" xfId="0" applyNumberFormat="1" applyFont="1" applyBorder="1"/>
    <xf numFmtId="164" fontId="1" fillId="0" borderId="5" xfId="0" applyNumberFormat="1" applyFont="1" applyBorder="1"/>
    <xf numFmtId="166" fontId="3" fillId="0" borderId="0" xfId="1" applyNumberFormat="1" applyFont="1" applyFill="1" applyBorder="1" applyAlignment="1" applyProtection="1">
      <alignment horizontal="center" vertical="center" wrapText="1"/>
    </xf>
    <xf numFmtId="166" fontId="3" fillId="0" borderId="8" xfId="1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justify" vertical="center" wrapText="1"/>
    </xf>
    <xf numFmtId="167" fontId="1" fillId="2" borderId="2" xfId="1" applyNumberFormat="1" applyFont="1" applyFill="1" applyBorder="1" applyAlignment="1">
      <alignment horizontal="justify" vertical="center" wrapText="1"/>
    </xf>
    <xf numFmtId="167" fontId="1" fillId="2" borderId="3" xfId="1" applyNumberFormat="1" applyFont="1" applyFill="1" applyBorder="1" applyAlignment="1">
      <alignment horizontal="justify" vertical="center" wrapText="1"/>
    </xf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164" fontId="1" fillId="0" borderId="0" xfId="0" applyNumberFormat="1" applyFont="1" applyFill="1" applyBorder="1"/>
    <xf numFmtId="164" fontId="1" fillId="0" borderId="5" xfId="0" applyNumberFormat="1" applyFont="1" applyFill="1" applyBorder="1"/>
    <xf numFmtId="0" fontId="1" fillId="2" borderId="0" xfId="0" applyFont="1" applyFill="1" applyBorder="1" applyAlignment="1">
      <alignment horizontal="justify" vertical="top"/>
    </xf>
    <xf numFmtId="0" fontId="1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164" fontId="3" fillId="0" borderId="7" xfId="0" applyNumberFormat="1" applyFont="1" applyFill="1" applyBorder="1"/>
    <xf numFmtId="164" fontId="3" fillId="0" borderId="8" xfId="0" applyNumberFormat="1" applyFont="1" applyFill="1" applyBorder="1"/>
    <xf numFmtId="164" fontId="0" fillId="0" borderId="0" xfId="0" applyNumberFormat="1" applyFont="1" applyFill="1" applyBorder="1"/>
    <xf numFmtId="164" fontId="0" fillId="0" borderId="5" xfId="0" applyNumberFormat="1" applyFont="1" applyFill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66" fontId="3" fillId="0" borderId="1" xfId="1" applyNumberFormat="1" applyFont="1" applyFill="1" applyBorder="1" applyAlignment="1" applyProtection="1">
      <alignment horizontal="center" vertical="center"/>
    </xf>
    <xf numFmtId="166" fontId="3" fillId="0" borderId="2" xfId="1" applyNumberFormat="1" applyFont="1" applyFill="1" applyBorder="1" applyAlignment="1" applyProtection="1">
      <alignment horizontal="center" vertical="center"/>
    </xf>
    <xf numFmtId="166" fontId="3" fillId="0" borderId="4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6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3" xfId="1" applyNumberFormat="1" applyFont="1" applyFill="1" applyBorder="1" applyAlignment="1" applyProtection="1">
      <alignment horizontal="center" vertical="center"/>
    </xf>
    <xf numFmtId="166" fontId="3" fillId="0" borderId="5" xfId="1" applyNumberFormat="1" applyFont="1" applyFill="1" applyBorder="1" applyAlignment="1" applyProtection="1">
      <alignment horizontal="center" vertical="center"/>
    </xf>
    <xf numFmtId="166" fontId="4" fillId="0" borderId="0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workbookViewId="0">
      <selection activeCell="D16" sqref="D16"/>
    </sheetView>
  </sheetViews>
  <sheetFormatPr baseColWidth="10" defaultRowHeight="15"/>
  <cols>
    <col min="1" max="1" width="29.5703125" customWidth="1"/>
    <col min="2" max="2" width="38.140625" customWidth="1"/>
    <col min="3" max="3" width="16.42578125" bestFit="1" customWidth="1"/>
    <col min="4" max="4" width="15.7109375" customWidth="1"/>
    <col min="5" max="6" width="17.140625" customWidth="1"/>
    <col min="7" max="7" width="17.42578125" customWidth="1"/>
    <col min="8" max="8" width="16.140625" bestFit="1" customWidth="1"/>
  </cols>
  <sheetData>
    <row r="1" spans="1:8">
      <c r="A1" s="33" t="s">
        <v>47</v>
      </c>
      <c r="B1" s="33"/>
      <c r="C1" s="33"/>
      <c r="D1" s="33"/>
      <c r="E1" s="33"/>
      <c r="F1" s="33"/>
      <c r="G1" s="33"/>
      <c r="H1" s="33"/>
    </row>
    <row r="2" spans="1:8">
      <c r="A2" s="34" t="s">
        <v>3</v>
      </c>
      <c r="B2" s="34"/>
      <c r="C2" s="34"/>
      <c r="D2" s="34"/>
      <c r="E2" s="34"/>
      <c r="F2" s="34"/>
      <c r="G2" s="34"/>
      <c r="H2" s="34"/>
    </row>
    <row r="3" spans="1:8">
      <c r="A3" s="28" t="s">
        <v>4</v>
      </c>
      <c r="B3" s="28"/>
      <c r="C3" s="28"/>
      <c r="D3" s="28"/>
      <c r="E3" s="28"/>
      <c r="F3" s="28"/>
      <c r="G3" s="28"/>
      <c r="H3" s="28"/>
    </row>
    <row r="4" spans="1:8">
      <c r="A4" s="28" t="s">
        <v>48</v>
      </c>
      <c r="B4" s="28"/>
      <c r="C4" s="28"/>
      <c r="D4" s="28"/>
      <c r="E4" s="28"/>
      <c r="F4" s="28"/>
      <c r="G4" s="28"/>
      <c r="H4" s="28"/>
    </row>
    <row r="5" spans="1:8">
      <c r="A5" s="28" t="s">
        <v>46</v>
      </c>
      <c r="B5" s="28"/>
      <c r="C5" s="28"/>
      <c r="D5" s="28"/>
      <c r="E5" s="28"/>
      <c r="F5" s="28"/>
      <c r="G5" s="28"/>
      <c r="H5" s="28"/>
    </row>
    <row r="6" spans="1:8" ht="15.75" thickBot="1">
      <c r="A6" s="28" t="s">
        <v>45</v>
      </c>
      <c r="B6" s="28"/>
      <c r="C6" s="28"/>
      <c r="D6" s="28"/>
      <c r="E6" s="28"/>
      <c r="F6" s="28"/>
      <c r="G6" s="28"/>
      <c r="H6" s="28"/>
    </row>
    <row r="7" spans="1:8">
      <c r="A7" s="25" t="s">
        <v>5</v>
      </c>
      <c r="B7" s="26"/>
      <c r="C7" s="26" t="s">
        <v>6</v>
      </c>
      <c r="D7" s="26"/>
      <c r="E7" s="26"/>
      <c r="F7" s="26"/>
      <c r="G7" s="26"/>
      <c r="H7" s="31" t="s">
        <v>7</v>
      </c>
    </row>
    <row r="8" spans="1:8" ht="30">
      <c r="A8" s="27"/>
      <c r="B8" s="28"/>
      <c r="C8" s="21" t="s">
        <v>8</v>
      </c>
      <c r="D8" s="3" t="s">
        <v>9</v>
      </c>
      <c r="E8" s="21" t="s">
        <v>0</v>
      </c>
      <c r="F8" s="21" t="s">
        <v>1</v>
      </c>
      <c r="G8" s="21" t="s">
        <v>2</v>
      </c>
      <c r="H8" s="32"/>
    </row>
    <row r="9" spans="1:8" ht="15.75" thickBot="1">
      <c r="A9" s="29"/>
      <c r="B9" s="30"/>
      <c r="C9" s="22">
        <v>1</v>
      </c>
      <c r="D9" s="22">
        <v>2</v>
      </c>
      <c r="E9" s="22" t="s">
        <v>10</v>
      </c>
      <c r="F9" s="22">
        <v>4</v>
      </c>
      <c r="G9" s="22">
        <v>5</v>
      </c>
      <c r="H9" s="4" t="s">
        <v>11</v>
      </c>
    </row>
    <row r="10" spans="1:8">
      <c r="A10" s="5"/>
      <c r="B10" s="6"/>
      <c r="C10" s="7"/>
      <c r="D10" s="7"/>
      <c r="E10" s="7"/>
      <c r="F10" s="7"/>
      <c r="G10" s="7"/>
      <c r="H10" s="8"/>
    </row>
    <row r="11" spans="1:8">
      <c r="A11" s="37" t="s">
        <v>12</v>
      </c>
      <c r="B11" s="38"/>
      <c r="C11" s="9">
        <f t="shared" ref="C11:H11" si="0">SUM(C12:C19)</f>
        <v>50670084.979999997</v>
      </c>
      <c r="D11" s="9">
        <f t="shared" si="0"/>
        <v>-1654205.69646</v>
      </c>
      <c r="E11" s="9">
        <f t="shared" si="0"/>
        <v>49015879.283539996</v>
      </c>
      <c r="F11" s="9">
        <f t="shared" si="0"/>
        <v>49249366.941739999</v>
      </c>
      <c r="G11" s="9">
        <f t="shared" si="0"/>
        <v>47365597.521709993</v>
      </c>
      <c r="H11" s="10">
        <f t="shared" si="0"/>
        <v>-233487.65819999995</v>
      </c>
    </row>
    <row r="12" spans="1:8">
      <c r="A12" s="35" t="s">
        <v>13</v>
      </c>
      <c r="B12" s="36"/>
      <c r="C12" s="1">
        <v>1634477.149</v>
      </c>
      <c r="D12" s="1">
        <v>0</v>
      </c>
      <c r="E12" s="1">
        <v>1634477.149</v>
      </c>
      <c r="F12" s="1">
        <v>1582000.8444999999</v>
      </c>
      <c r="G12" s="1">
        <v>1582000.8444999999</v>
      </c>
      <c r="H12" s="2">
        <v>52476.304500000086</v>
      </c>
    </row>
    <row r="13" spans="1:8">
      <c r="A13" s="35" t="s">
        <v>14</v>
      </c>
      <c r="B13" s="36"/>
      <c r="C13" s="1">
        <v>8625439.8190000001</v>
      </c>
      <c r="D13" s="1">
        <v>-85275.016420000073</v>
      </c>
      <c r="E13" s="1">
        <v>8540164.8025800008</v>
      </c>
      <c r="F13" s="1">
        <v>8197550.3278799998</v>
      </c>
      <c r="G13" s="1">
        <v>7913431.6044499995</v>
      </c>
      <c r="H13" s="2">
        <v>342614.47470000107</v>
      </c>
    </row>
    <row r="14" spans="1:8">
      <c r="A14" s="35" t="s">
        <v>15</v>
      </c>
      <c r="B14" s="36"/>
      <c r="C14" s="1">
        <v>5810372.3559999997</v>
      </c>
      <c r="D14" s="1">
        <v>-219552.19452999998</v>
      </c>
      <c r="E14" s="1">
        <v>5590820.1614699997</v>
      </c>
      <c r="F14" s="1">
        <v>7308022.9684100002</v>
      </c>
      <c r="G14" s="1">
        <v>6849594.0536899995</v>
      </c>
      <c r="H14" s="2">
        <v>-1717202.8069400005</v>
      </c>
    </row>
    <row r="15" spans="1:8">
      <c r="A15" s="35" t="s">
        <v>16</v>
      </c>
      <c r="B15" s="36"/>
      <c r="C15" s="1">
        <v>38264.182999999997</v>
      </c>
      <c r="D15" s="1">
        <v>-1745.7771400000001</v>
      </c>
      <c r="E15" s="1">
        <v>36518.405859999999</v>
      </c>
      <c r="F15" s="1">
        <v>56034.263630000001</v>
      </c>
      <c r="G15" s="1">
        <v>54784.885029999998</v>
      </c>
      <c r="H15" s="2">
        <v>-19515.857770000002</v>
      </c>
    </row>
    <row r="16" spans="1:8">
      <c r="A16" s="35" t="s">
        <v>17</v>
      </c>
      <c r="B16" s="36"/>
      <c r="C16" s="1">
        <v>13100057.674000001</v>
      </c>
      <c r="D16" s="1">
        <v>-1728719.60188</v>
      </c>
      <c r="E16" s="1">
        <v>11371338.07212</v>
      </c>
      <c r="F16" s="1">
        <v>13281602.478739999</v>
      </c>
      <c r="G16" s="1">
        <v>12218543.133409999</v>
      </c>
      <c r="H16" s="2">
        <v>-1910264.4066199996</v>
      </c>
    </row>
    <row r="17" spans="1:8">
      <c r="A17" s="23" t="s">
        <v>18</v>
      </c>
      <c r="B17" s="24"/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20">
        <v>0</v>
      </c>
    </row>
    <row r="18" spans="1:8">
      <c r="A18" s="35" t="s">
        <v>19</v>
      </c>
      <c r="B18" s="36"/>
      <c r="C18" s="19">
        <v>20022760.252</v>
      </c>
      <c r="D18" s="19">
        <v>-171834.82540999999</v>
      </c>
      <c r="E18" s="19">
        <v>19850925.426589999</v>
      </c>
      <c r="F18" s="19">
        <v>17113276.76204</v>
      </c>
      <c r="G18" s="19">
        <v>17077242.479740001</v>
      </c>
      <c r="H18" s="20">
        <v>2737648.6645499989</v>
      </c>
    </row>
    <row r="19" spans="1:8">
      <c r="A19" s="35" t="s">
        <v>20</v>
      </c>
      <c r="B19" s="36"/>
      <c r="C19" s="19">
        <v>1438713.547</v>
      </c>
      <c r="D19" s="19">
        <v>552921.71892000013</v>
      </c>
      <c r="E19" s="19">
        <v>1991635.2659200002</v>
      </c>
      <c r="F19" s="19">
        <v>1710879.29654</v>
      </c>
      <c r="G19" s="19">
        <v>1670000.52089</v>
      </c>
      <c r="H19" s="20">
        <v>280755.96938000014</v>
      </c>
    </row>
    <row r="20" spans="1:8">
      <c r="A20" s="23"/>
      <c r="B20" s="13"/>
      <c r="C20" s="11"/>
      <c r="D20" s="11"/>
      <c r="E20" s="11"/>
      <c r="F20" s="11"/>
      <c r="G20" s="11"/>
      <c r="H20" s="12"/>
    </row>
    <row r="21" spans="1:8">
      <c r="A21" s="37" t="s">
        <v>21</v>
      </c>
      <c r="B21" s="38"/>
      <c r="C21" s="9">
        <f>SUM(C22:C28)</f>
        <v>146118132.058</v>
      </c>
      <c r="D21" s="9">
        <f t="shared" ref="D21:H21" si="1">SUM(D22:D28)</f>
        <v>244109.51787000013</v>
      </c>
      <c r="E21" s="9">
        <f t="shared" si="1"/>
        <v>146362241.57587001</v>
      </c>
      <c r="F21" s="9">
        <f t="shared" si="1"/>
        <v>143719962.06275001</v>
      </c>
      <c r="G21" s="9">
        <f t="shared" si="1"/>
        <v>140304627.98813999</v>
      </c>
      <c r="H21" s="10">
        <f t="shared" si="1"/>
        <v>2642279.5131199928</v>
      </c>
    </row>
    <row r="22" spans="1:8">
      <c r="A22" s="35" t="s">
        <v>22</v>
      </c>
      <c r="B22" s="36"/>
      <c r="C22" s="1">
        <v>3003433.0290000001</v>
      </c>
      <c r="D22" s="1">
        <v>-40326.649149999976</v>
      </c>
      <c r="E22" s="1">
        <v>2963106.3798500001</v>
      </c>
      <c r="F22" s="1">
        <v>3036039.8631599997</v>
      </c>
      <c r="G22" s="1">
        <v>2924256.8906700001</v>
      </c>
      <c r="H22" s="2">
        <v>-72933.483309999574</v>
      </c>
    </row>
    <row r="23" spans="1:8">
      <c r="A23" s="35" t="s">
        <v>23</v>
      </c>
      <c r="B23" s="36"/>
      <c r="C23" s="1">
        <v>4817709.4280000003</v>
      </c>
      <c r="D23" s="1">
        <v>-5528.6453900000006</v>
      </c>
      <c r="E23" s="1">
        <v>4812180.7826100001</v>
      </c>
      <c r="F23" s="1">
        <v>5047706.07283</v>
      </c>
      <c r="G23" s="1">
        <v>5042834.5313600004</v>
      </c>
      <c r="H23" s="2">
        <v>-235525.29021999985</v>
      </c>
    </row>
    <row r="24" spans="1:8">
      <c r="A24" s="35" t="s">
        <v>24</v>
      </c>
      <c r="B24" s="36"/>
      <c r="C24" s="1">
        <v>29411673.682</v>
      </c>
      <c r="D24" s="1">
        <v>383291.61864000006</v>
      </c>
      <c r="E24" s="1">
        <v>29794965.300640002</v>
      </c>
      <c r="F24" s="1">
        <v>28045684.259889998</v>
      </c>
      <c r="G24" s="1">
        <v>27176033.27352</v>
      </c>
      <c r="H24" s="2">
        <v>1749281.0407500044</v>
      </c>
    </row>
    <row r="25" spans="1:8">
      <c r="A25" s="35" t="s">
        <v>25</v>
      </c>
      <c r="B25" s="36"/>
      <c r="C25" s="1">
        <v>3594709.8539999998</v>
      </c>
      <c r="D25" s="1">
        <v>-212510.55929</v>
      </c>
      <c r="E25" s="1">
        <v>3382199.29471</v>
      </c>
      <c r="F25" s="1">
        <v>2784332.82118</v>
      </c>
      <c r="G25" s="1">
        <v>2638831.22811</v>
      </c>
      <c r="H25" s="2">
        <v>597866.47353000008</v>
      </c>
    </row>
    <row r="26" spans="1:8">
      <c r="A26" s="35" t="s">
        <v>26</v>
      </c>
      <c r="B26" s="36"/>
      <c r="C26" s="1">
        <v>97364113.669</v>
      </c>
      <c r="D26" s="1">
        <v>131116.65393000006</v>
      </c>
      <c r="E26" s="1">
        <v>97495230.322929993</v>
      </c>
      <c r="F26" s="1">
        <v>95273622.273420006</v>
      </c>
      <c r="G26" s="1">
        <v>95182441.474450007</v>
      </c>
      <c r="H26" s="2">
        <v>2221608.0495099872</v>
      </c>
    </row>
    <row r="27" spans="1:8">
      <c r="A27" s="35" t="s">
        <v>27</v>
      </c>
      <c r="B27" s="36"/>
      <c r="C27" s="1">
        <v>7926492.3959999997</v>
      </c>
      <c r="D27" s="1">
        <v>-11932.900869999999</v>
      </c>
      <c r="E27" s="1">
        <v>7914559.4951299997</v>
      </c>
      <c r="F27" s="1">
        <v>9532576.7722699996</v>
      </c>
      <c r="G27" s="1">
        <v>7340230.5900299996</v>
      </c>
      <c r="H27" s="2">
        <v>-1618017.2771399999</v>
      </c>
    </row>
    <row r="28" spans="1:8">
      <c r="A28" s="35" t="s">
        <v>28</v>
      </c>
      <c r="B28" s="36"/>
      <c r="C28" s="11">
        <v>0</v>
      </c>
      <c r="D28" s="11">
        <v>0</v>
      </c>
      <c r="E28" s="1">
        <v>0</v>
      </c>
      <c r="F28" s="11">
        <v>0</v>
      </c>
      <c r="G28" s="11">
        <v>0</v>
      </c>
      <c r="H28" s="2">
        <v>0</v>
      </c>
    </row>
    <row r="29" spans="1:8">
      <c r="A29" s="23"/>
      <c r="B29" s="13"/>
      <c r="C29" s="11"/>
      <c r="D29" s="11"/>
      <c r="E29" s="11"/>
      <c r="F29" s="11"/>
      <c r="G29" s="11"/>
      <c r="H29" s="12"/>
    </row>
    <row r="30" spans="1:8">
      <c r="A30" s="37" t="s">
        <v>29</v>
      </c>
      <c r="B30" s="38"/>
      <c r="C30" s="9">
        <f>SUM(C31:C39)</f>
        <v>12819311.669</v>
      </c>
      <c r="D30" s="9">
        <f t="shared" ref="D30:H30" si="2">SUM(D31:D39)</f>
        <v>-522145.13021999999</v>
      </c>
      <c r="E30" s="9">
        <f t="shared" si="2"/>
        <v>12297166.53878</v>
      </c>
      <c r="F30" s="9">
        <f t="shared" si="2"/>
        <v>9656731.2050000001</v>
      </c>
      <c r="G30" s="9">
        <f t="shared" si="2"/>
        <v>8713543.6487700008</v>
      </c>
      <c r="H30" s="10">
        <f t="shared" si="2"/>
        <v>2640435.33378</v>
      </c>
    </row>
    <row r="31" spans="1:8">
      <c r="A31" s="35" t="s">
        <v>30</v>
      </c>
      <c r="B31" s="36"/>
      <c r="C31" s="1">
        <v>1681598.798</v>
      </c>
      <c r="D31" s="1">
        <v>106384.35080000001</v>
      </c>
      <c r="E31" s="1">
        <v>1787983.1488000001</v>
      </c>
      <c r="F31" s="1">
        <v>1898694.41442</v>
      </c>
      <c r="G31" s="1">
        <v>1623622.7697099999</v>
      </c>
      <c r="H31" s="2">
        <v>-110711.26561999996</v>
      </c>
    </row>
    <row r="32" spans="1:8">
      <c r="A32" s="35" t="s">
        <v>31</v>
      </c>
      <c r="B32" s="36"/>
      <c r="C32" s="1">
        <v>2679197.7659999998</v>
      </c>
      <c r="D32" s="1">
        <v>-106211.14549000001</v>
      </c>
      <c r="E32" s="1">
        <v>2572986.6205099998</v>
      </c>
      <c r="F32" s="1">
        <v>854147.35954999994</v>
      </c>
      <c r="G32" s="1">
        <v>621488.1174600001</v>
      </c>
      <c r="H32" s="2">
        <v>1718839.2609599999</v>
      </c>
    </row>
    <row r="33" spans="1:8">
      <c r="A33" s="35" t="s">
        <v>32</v>
      </c>
      <c r="B33" s="36"/>
      <c r="C33" s="1">
        <v>13427.367</v>
      </c>
      <c r="D33" s="1">
        <v>-980.99495999999999</v>
      </c>
      <c r="E33" s="1">
        <v>12446.37204</v>
      </c>
      <c r="F33" s="1">
        <v>15895.613090000001</v>
      </c>
      <c r="G33" s="1">
        <v>15851.17539</v>
      </c>
      <c r="H33" s="2">
        <v>-3449.2410500000005</v>
      </c>
    </row>
    <row r="34" spans="1:8">
      <c r="A34" s="35" t="s">
        <v>33</v>
      </c>
      <c r="B34" s="36"/>
      <c r="C34" s="1">
        <v>468050.80099999998</v>
      </c>
      <c r="D34" s="1">
        <v>-11744.15185</v>
      </c>
      <c r="E34" s="1">
        <v>456306.64914999995</v>
      </c>
      <c r="F34" s="1">
        <v>511870.03239999997</v>
      </c>
      <c r="G34" s="1">
        <v>420522.10443000001</v>
      </c>
      <c r="H34" s="2">
        <v>-55563.383250000014</v>
      </c>
    </row>
    <row r="35" spans="1:8">
      <c r="A35" s="35" t="s">
        <v>34</v>
      </c>
      <c r="B35" s="36"/>
      <c r="C35" s="1">
        <v>6796055.3200000003</v>
      </c>
      <c r="D35" s="1">
        <v>-445091.18904999999</v>
      </c>
      <c r="E35" s="1">
        <v>6350964.1309500001</v>
      </c>
      <c r="F35" s="1">
        <v>5867353.3026099997</v>
      </c>
      <c r="G35" s="1">
        <v>5526061.4562200001</v>
      </c>
      <c r="H35" s="2">
        <v>483610.82834000047</v>
      </c>
    </row>
    <row r="36" spans="1:8">
      <c r="A36" s="35" t="s">
        <v>35</v>
      </c>
      <c r="B36" s="36"/>
      <c r="C36" s="1">
        <v>6686.1589999999997</v>
      </c>
      <c r="D36" s="1">
        <v>-227.87841999999998</v>
      </c>
      <c r="E36" s="1">
        <v>6458.2805799999996</v>
      </c>
      <c r="F36" s="1">
        <v>6202.6271999999999</v>
      </c>
      <c r="G36" s="1">
        <v>6130.6103600000006</v>
      </c>
      <c r="H36" s="2">
        <v>255.65337999999974</v>
      </c>
    </row>
    <row r="37" spans="1:8">
      <c r="A37" s="35" t="s">
        <v>36</v>
      </c>
      <c r="B37" s="36"/>
      <c r="C37" s="1">
        <v>469074.886</v>
      </c>
      <c r="D37" s="1">
        <v>-63664.9738</v>
      </c>
      <c r="E37" s="1">
        <v>405409.91220000002</v>
      </c>
      <c r="F37" s="1">
        <v>203363.45396000001</v>
      </c>
      <c r="G37" s="1">
        <v>201256.06438999998</v>
      </c>
      <c r="H37" s="2">
        <v>202046.45824000001</v>
      </c>
    </row>
    <row r="38" spans="1:8">
      <c r="A38" s="35" t="s">
        <v>37</v>
      </c>
      <c r="B38" s="36"/>
      <c r="C38" s="1">
        <v>642375.446</v>
      </c>
      <c r="D38" s="1">
        <v>-3267.8148099999999</v>
      </c>
      <c r="E38" s="1">
        <v>639107.63118999999</v>
      </c>
      <c r="F38" s="1">
        <v>248536.48671</v>
      </c>
      <c r="G38" s="1">
        <v>247943.43575</v>
      </c>
      <c r="H38" s="2">
        <v>390571.14448000002</v>
      </c>
    </row>
    <row r="39" spans="1:8">
      <c r="A39" s="35" t="s">
        <v>38</v>
      </c>
      <c r="B39" s="36"/>
      <c r="C39" s="1">
        <v>62845.125999999997</v>
      </c>
      <c r="D39" s="1">
        <v>2658.6673599999999</v>
      </c>
      <c r="E39" s="1">
        <v>65503.793359999996</v>
      </c>
      <c r="F39" s="1">
        <v>50667.915059999999</v>
      </c>
      <c r="G39" s="1">
        <v>50667.915059999999</v>
      </c>
      <c r="H39" s="2">
        <v>14835.878299999997</v>
      </c>
    </row>
    <row r="40" spans="1:8">
      <c r="A40" s="23"/>
      <c r="B40" s="13"/>
      <c r="C40" s="11"/>
      <c r="D40" s="11"/>
      <c r="E40" s="11"/>
      <c r="F40" s="11"/>
      <c r="G40" s="11"/>
      <c r="H40" s="12"/>
    </row>
    <row r="41" spans="1:8">
      <c r="A41" s="37" t="s">
        <v>39</v>
      </c>
      <c r="B41" s="38"/>
      <c r="C41" s="9">
        <f>SUM(C42:C45)</f>
        <v>58790680.590000004</v>
      </c>
      <c r="D41" s="9">
        <f t="shared" ref="D41:G41" si="3">SUM(D42:D45)</f>
        <v>0</v>
      </c>
      <c r="E41" s="9">
        <f t="shared" si="3"/>
        <v>58790680.590000004</v>
      </c>
      <c r="F41" s="9">
        <f>SUM(F42:F45)</f>
        <v>59227091.186669998</v>
      </c>
      <c r="G41" s="9">
        <f t="shared" si="3"/>
        <v>58715725.342500001</v>
      </c>
      <c r="H41" s="10">
        <f>SUM(H42:H45)</f>
        <v>-436410.59666999476</v>
      </c>
    </row>
    <row r="42" spans="1:8">
      <c r="A42" s="35" t="s">
        <v>40</v>
      </c>
      <c r="B42" s="36"/>
      <c r="C42" s="1">
        <v>8965665.2300000004</v>
      </c>
      <c r="D42" s="1">
        <v>0</v>
      </c>
      <c r="E42" s="1">
        <v>8965665.2300000004</v>
      </c>
      <c r="F42" s="1">
        <v>5365547.7407900002</v>
      </c>
      <c r="G42" s="1">
        <v>5365547.7407900002</v>
      </c>
      <c r="H42" s="2">
        <v>3600117.4892100003</v>
      </c>
    </row>
    <row r="43" spans="1:8">
      <c r="A43" s="35" t="s">
        <v>41</v>
      </c>
      <c r="B43" s="36"/>
      <c r="C43" s="1">
        <v>46581324.351000004</v>
      </c>
      <c r="D43" s="1">
        <v>0</v>
      </c>
      <c r="E43" s="1">
        <v>46581324.351000004</v>
      </c>
      <c r="F43" s="1">
        <v>46505419.145879999</v>
      </c>
      <c r="G43" s="1">
        <v>45994053.301710002</v>
      </c>
      <c r="H43" s="2">
        <v>75905.205120004714</v>
      </c>
    </row>
    <row r="44" spans="1:8">
      <c r="A44" s="35" t="s">
        <v>42</v>
      </c>
      <c r="B44" s="36"/>
      <c r="C44" s="11">
        <v>0</v>
      </c>
      <c r="D44" s="11">
        <v>0</v>
      </c>
      <c r="E44" s="1">
        <v>0</v>
      </c>
      <c r="F44" s="11">
        <v>0</v>
      </c>
      <c r="G44" s="11">
        <v>0</v>
      </c>
      <c r="H44" s="2">
        <v>0</v>
      </c>
    </row>
    <row r="45" spans="1:8">
      <c r="A45" s="35" t="s">
        <v>43</v>
      </c>
      <c r="B45" s="36"/>
      <c r="C45" s="11">
        <v>3243691.0090000001</v>
      </c>
      <c r="D45" s="11">
        <v>0</v>
      </c>
      <c r="E45" s="1">
        <v>3243691.0090000001</v>
      </c>
      <c r="F45" s="11">
        <v>7356124.2999999998</v>
      </c>
      <c r="G45" s="11">
        <v>7356124.2999999998</v>
      </c>
      <c r="H45" s="2">
        <v>-4112433.2909999997</v>
      </c>
    </row>
    <row r="46" spans="1:8">
      <c r="A46" s="23"/>
      <c r="B46" s="14"/>
      <c r="C46" s="11"/>
      <c r="D46" s="11"/>
      <c r="E46" s="11"/>
      <c r="F46" s="11"/>
      <c r="G46" s="11"/>
      <c r="H46" s="12"/>
    </row>
    <row r="47" spans="1:8" ht="15.75" thickBot="1">
      <c r="A47" s="15"/>
      <c r="B47" s="16" t="s">
        <v>44</v>
      </c>
      <c r="C47" s="17">
        <f>+C11+C21+C30+C41</f>
        <v>268398209.29699999</v>
      </c>
      <c r="D47" s="17">
        <f t="shared" ref="D47:H47" si="4">+D11+D21+D30+D41</f>
        <v>-1932241.3088099998</v>
      </c>
      <c r="E47" s="17">
        <f t="shared" si="4"/>
        <v>266465967.98819</v>
      </c>
      <c r="F47" s="17">
        <f t="shared" si="4"/>
        <v>261853151.39616004</v>
      </c>
      <c r="G47" s="17">
        <f>+G11+G21+G30+G41</f>
        <v>255099494.50111997</v>
      </c>
      <c r="H47" s="18">
        <f t="shared" si="4"/>
        <v>4612816.5920299981</v>
      </c>
    </row>
    <row r="48" spans="1:8">
      <c r="G48" s="19"/>
    </row>
  </sheetData>
  <mergeCells count="40">
    <mergeCell ref="A44:B44"/>
    <mergeCell ref="A45:B45"/>
    <mergeCell ref="A37:B37"/>
    <mergeCell ref="A38:B38"/>
    <mergeCell ref="A39:B39"/>
    <mergeCell ref="A41:B41"/>
    <mergeCell ref="A42:B42"/>
    <mergeCell ref="A43:B43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23:B23"/>
    <mergeCell ref="A11:B11"/>
    <mergeCell ref="A12:B12"/>
    <mergeCell ref="A13:B13"/>
    <mergeCell ref="A14:B14"/>
    <mergeCell ref="A15:B15"/>
    <mergeCell ref="A16:B16"/>
    <mergeCell ref="A18:B18"/>
    <mergeCell ref="A19:B19"/>
    <mergeCell ref="A21:B21"/>
    <mergeCell ref="A22:B22"/>
    <mergeCell ref="A7:B9"/>
    <mergeCell ref="C7:G7"/>
    <mergeCell ref="H7:H8"/>
    <mergeCell ref="A1:H1"/>
    <mergeCell ref="A2:H2"/>
    <mergeCell ref="A3:H3"/>
    <mergeCell ref="A6:H6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2021-02-11T23:56:24Z</cp:lastPrinted>
  <dcterms:created xsi:type="dcterms:W3CDTF">2017-04-23T18:34:55Z</dcterms:created>
  <dcterms:modified xsi:type="dcterms:W3CDTF">2021-02-11T23:56:28Z</dcterms:modified>
</cp:coreProperties>
</file>