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120" yWindow="45" windowWidth="28515" windowHeight="12330" firstSheet="1" activeTab="1"/>
  </bookViews>
  <sheets>
    <sheet name="Septiembre_20" sheetId="8" state="hidden" r:id="rId1"/>
    <sheet name="ENDEUDAMIENTO NETO" sheetId="9" r:id="rId2"/>
  </sheets>
  <calcPr calcId="152511"/>
</workbook>
</file>

<file path=xl/calcChain.xml><?xml version="1.0" encoding="utf-8"?>
<calcChain xmlns="http://schemas.openxmlformats.org/spreadsheetml/2006/main">
  <c r="E24" i="9" l="1"/>
  <c r="D24" i="9"/>
  <c r="C24" i="9"/>
  <c r="D19" i="9"/>
  <c r="C19" i="9"/>
  <c r="E17" i="9"/>
  <c r="E16" i="9"/>
  <c r="E15" i="9"/>
  <c r="E14" i="9"/>
  <c r="E13" i="9"/>
  <c r="C26" i="8"/>
  <c r="E24" i="8"/>
  <c r="D24" i="8"/>
  <c r="D26" i="8" s="1"/>
  <c r="C24" i="8"/>
  <c r="D19" i="8"/>
  <c r="C19" i="8"/>
  <c r="E17" i="8"/>
  <c r="E16" i="8"/>
  <c r="E15" i="8"/>
  <c r="E14" i="8"/>
  <c r="E13" i="8"/>
  <c r="D26" i="9" l="1"/>
  <c r="E19" i="8"/>
  <c r="E26" i="8" s="1"/>
  <c r="C26" i="9"/>
  <c r="E19" i="9"/>
  <c r="E26" i="9" s="1"/>
</calcChain>
</file>

<file path=xl/sharedStrings.xml><?xml version="1.0" encoding="utf-8"?>
<sst xmlns="http://schemas.openxmlformats.org/spreadsheetml/2006/main" count="55" uniqueCount="32">
  <si>
    <t>Banobras S.N.C</t>
  </si>
  <si>
    <t>Bancomer S.A</t>
  </si>
  <si>
    <t>Scotiabank S.A</t>
  </si>
  <si>
    <t>Banorte S.A</t>
  </si>
  <si>
    <t xml:space="preserve">Gobierno del Estado de México </t>
  </si>
  <si>
    <t>Del 01 de Enero al 30 de Septiembre de 2020</t>
  </si>
  <si>
    <t>Preeliminar</t>
  </si>
  <si>
    <t xml:space="preserve">Identificación del Crédito o Instrumento </t>
  </si>
  <si>
    <t>Créditos Bancarios</t>
  </si>
  <si>
    <t>Santander  S.A</t>
  </si>
  <si>
    <t>Total Otros Instrumentos de Deuda</t>
  </si>
  <si>
    <t xml:space="preserve">TOTAL </t>
  </si>
  <si>
    <t>del Sector Central</t>
  </si>
  <si>
    <t>Endeudamiento Neto</t>
  </si>
  <si>
    <t>(Miles de pesos)</t>
  </si>
  <si>
    <t>Contratación / Colocación</t>
  </si>
  <si>
    <t>Amortización</t>
  </si>
  <si>
    <t>A</t>
  </si>
  <si>
    <t>B</t>
  </si>
  <si>
    <t>C = A - B</t>
  </si>
  <si>
    <t xml:space="preserve">Total Céditos Bancarios </t>
  </si>
  <si>
    <t>Otros instrumentos de Deuda</t>
  </si>
  <si>
    <t>___________________________</t>
  </si>
  <si>
    <t>_______________________________</t>
  </si>
  <si>
    <t xml:space="preserve">               ____________________________________</t>
  </si>
  <si>
    <t xml:space="preserve">Jose Pascual Iglesias García </t>
  </si>
  <si>
    <t>C.P. Ma. De Jesus García Vera</t>
  </si>
  <si>
    <t xml:space="preserve">                 C.P. Ma. Veronica Contreras Mondragon </t>
  </si>
  <si>
    <t>Analista</t>
  </si>
  <si>
    <t>Subdirectora "A" de Contabilidad</t>
  </si>
  <si>
    <t xml:space="preserve">                 Directora de Contabilidad del </t>
  </si>
  <si>
    <t xml:space="preserve">                 Sector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</si>
</sst>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;[Red]\(#,##0.0\)"/>
    <numFmt numFmtId="166" formatCode="#,##0.0_ ;[Red]\-#,##0.0\ 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Frutiger LT Std 45 Light"/>
      <family val="2"/>
    </font>
    <font>
      <b/>
      <sz val="14"/>
      <color theme="1"/>
      <name val="Frutiger LT Std 45 Light"/>
      <family val="2"/>
    </font>
    <font>
      <b/>
      <sz val="12"/>
      <color theme="1"/>
      <name val="Frutiger LT Std 45 Light"/>
      <family val="2"/>
    </font>
    <font>
      <b/>
      <sz val="11"/>
      <color theme="1"/>
      <name val="Frutiger LT Std 45 Light"/>
      <family val="2"/>
    </font>
    <font>
      <b/>
      <sz val="9"/>
      <color theme="1"/>
      <name val="Frutiger LT Std 45 Light"/>
      <family val="2"/>
    </font>
    <font>
      <sz val="11"/>
      <color theme="1"/>
      <name val="Frutiger LT Std 45 Light"/>
      <family val="2"/>
    </font>
    <font>
      <sz val="9"/>
      <color theme="1"/>
      <name val="Frutiger LT Std 45 Light"/>
      <family val="2"/>
    </font>
    <font>
      <b/>
      <sz val="10"/>
      <color theme="1"/>
      <name val="Frutiger LT Std 45 Light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6" fillId="0" borderId="0" xfId="0" applyFont="1"/>
    <xf numFmtId="0" fontId="4" fillId="2" borderId="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0" borderId="3" xfId="0" applyFont="1" applyBorder="1"/>
    <xf numFmtId="164" fontId="7" fillId="0" borderId="3" xfId="0" applyNumberFormat="1" applyFont="1" applyBorder="1"/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0" xfId="0" applyNumberFormat="1"/>
    <xf numFmtId="164" fontId="6" fillId="0" borderId="0" xfId="0" applyNumberFormat="1" applyFont="1"/>
    <xf numFmtId="4" fontId="6" fillId="0" borderId="0" xfId="0" applyNumberFormat="1" applyFont="1"/>
    <xf numFmtId="0" fontId="4" fillId="0" borderId="0" xfId="0" applyFont="1"/>
    <xf numFmtId="0" fontId="6" fillId="0" borderId="6" xfId="0" applyFont="1" applyBorder="1"/>
    <xf numFmtId="4" fontId="0" fillId="0" borderId="0" xfId="0" applyNumberFormat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4" fillId="2" borderId="1" xfId="0" applyFont="1" applyFill="1" applyBorder="1"/>
    <xf numFmtId="0" fontId="4" fillId="2" borderId="15" xfId="0" applyFont="1" applyFill="1" applyBorder="1"/>
    <xf numFmtId="0" fontId="4" fillId="2" borderId="2" xfId="0" applyFont="1" applyFill="1" applyBorder="1"/>
    <xf numFmtId="165" fontId="5" fillId="0" borderId="3" xfId="0" applyNumberFormat="1" applyFont="1" applyBorder="1"/>
    <xf numFmtId="4" fontId="9" fillId="0" borderId="0" xfId="0" applyNumberFormat="1" applyFont="1"/>
    <xf numFmtId="0" fontId="9" fillId="0" borderId="0" xfId="0" applyFont="1"/>
    <xf numFmtId="165" fontId="7" fillId="0" borderId="3" xfId="0" applyNumberFormat="1" applyFont="1" applyBorder="1"/>
    <xf numFmtId="164" fontId="4" fillId="0" borderId="3" xfId="0" applyNumberFormat="1" applyFont="1" applyBorder="1"/>
    <xf numFmtId="165" fontId="4" fillId="0" borderId="3" xfId="0" applyNumberFormat="1" applyFont="1" applyBorder="1"/>
    <xf numFmtId="0" fontId="7" fillId="0" borderId="5" xfId="0" applyFont="1" applyBorder="1"/>
    <xf numFmtId="164" fontId="7" fillId="0" borderId="5" xfId="0" applyNumberFormat="1" applyFont="1" applyBorder="1"/>
    <xf numFmtId="166" fontId="7" fillId="0" borderId="5" xfId="0" applyNumberFormat="1" applyFont="1" applyBorder="1"/>
    <xf numFmtId="164" fontId="2" fillId="0" borderId="3" xfId="0" applyNumberFormat="1" applyFont="1" applyBorder="1"/>
    <xf numFmtId="165" fontId="3" fillId="0" borderId="3" xfId="0" applyNumberFormat="1" applyFont="1" applyBorder="1"/>
    <xf numFmtId="4" fontId="4" fillId="0" borderId="0" xfId="0" applyNumberFormat="1" applyFont="1" applyAlignment="1">
      <alignment horizontal="left"/>
    </xf>
    <xf numFmtId="4" fontId="4" fillId="0" borderId="0" xfId="0" applyNumberFormat="1" applyFont="1"/>
    <xf numFmtId="0" fontId="4" fillId="2" borderId="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50"/>
  <sheetViews>
    <sheetView workbookViewId="0">
      <selection activeCell="H28" sqref="H28"/>
    </sheetView>
  </sheetViews>
  <sheetFormatPr baseColWidth="10" defaultRowHeight="15" x14ac:dyDescent="0.25"/>
  <cols>
    <col min="1" max="1" width="1.28515625" customWidth="1"/>
    <col min="2" max="2" width="41.85546875" customWidth="1"/>
    <col min="3" max="3" width="35" customWidth="1"/>
    <col min="4" max="4" width="24.85546875" customWidth="1"/>
    <col min="5" max="5" width="21.42578125" customWidth="1"/>
    <col min="6" max="6" width="4.28515625" customWidth="1"/>
  </cols>
  <sheetData>
    <row r="1" spans="2:9" ht="15.75" thickBot="1" x14ac:dyDescent="0.3"/>
    <row r="2" spans="2:9" ht="20.25" x14ac:dyDescent="0.3">
      <c r="B2" s="16"/>
      <c r="C2" s="17"/>
      <c r="D2" s="17"/>
      <c r="E2" s="18"/>
    </row>
    <row r="3" spans="2:9" ht="18.75" x14ac:dyDescent="0.3">
      <c r="B3" s="41" t="s">
        <v>4</v>
      </c>
      <c r="C3" s="42"/>
      <c r="D3" s="42"/>
      <c r="E3" s="43"/>
    </row>
    <row r="4" spans="2:9" ht="18.75" x14ac:dyDescent="0.3">
      <c r="B4" s="41" t="s">
        <v>13</v>
      </c>
      <c r="C4" s="42"/>
      <c r="D4" s="42"/>
      <c r="E4" s="43"/>
    </row>
    <row r="5" spans="2:9" ht="15.75" x14ac:dyDescent="0.25">
      <c r="B5" s="44" t="s">
        <v>5</v>
      </c>
      <c r="C5" s="45"/>
      <c r="D5" s="45"/>
      <c r="E5" s="46"/>
    </row>
    <row r="6" spans="2:9" ht="15" customHeight="1" x14ac:dyDescent="0.25">
      <c r="B6" s="47" t="s">
        <v>6</v>
      </c>
      <c r="C6" s="48"/>
      <c r="D6" s="48"/>
      <c r="E6" s="49"/>
    </row>
    <row r="7" spans="2:9" x14ac:dyDescent="0.25">
      <c r="B7" s="50" t="s">
        <v>14</v>
      </c>
      <c r="C7" s="51"/>
      <c r="D7" s="51"/>
      <c r="E7" s="52"/>
    </row>
    <row r="8" spans="2:9" ht="21" thickBot="1" x14ac:dyDescent="0.35">
      <c r="B8" s="19"/>
      <c r="C8" s="20"/>
      <c r="D8" s="20"/>
      <c r="E8" s="21"/>
    </row>
    <row r="9" spans="2:9" x14ac:dyDescent="0.25">
      <c r="B9" s="1"/>
      <c r="C9" s="1"/>
      <c r="D9" s="1"/>
      <c r="E9" s="1"/>
    </row>
    <row r="10" spans="2:9" x14ac:dyDescent="0.25">
      <c r="B10" s="53" t="s">
        <v>7</v>
      </c>
      <c r="C10" s="4" t="s">
        <v>15</v>
      </c>
      <c r="D10" s="2" t="s">
        <v>16</v>
      </c>
      <c r="E10" s="2" t="s">
        <v>13</v>
      </c>
    </row>
    <row r="11" spans="2:9" x14ac:dyDescent="0.25">
      <c r="B11" s="54"/>
      <c r="C11" s="4" t="s">
        <v>17</v>
      </c>
      <c r="D11" s="2" t="s">
        <v>18</v>
      </c>
      <c r="E11" s="2" t="s">
        <v>19</v>
      </c>
    </row>
    <row r="12" spans="2:9" x14ac:dyDescent="0.25">
      <c r="B12" s="22"/>
      <c r="C12" s="3" t="s">
        <v>8</v>
      </c>
      <c r="D12" s="23"/>
      <c r="E12" s="24"/>
    </row>
    <row r="13" spans="2:9" x14ac:dyDescent="0.25">
      <c r="B13" s="5" t="s">
        <v>1</v>
      </c>
      <c r="C13" s="6">
        <v>518824.6</v>
      </c>
      <c r="D13" s="6">
        <v>774286</v>
      </c>
      <c r="E13" s="25">
        <f t="shared" ref="E13:E17" si="0">C13-D13</f>
        <v>-255461.40000000002</v>
      </c>
      <c r="G13" s="26"/>
      <c r="H13" s="26"/>
      <c r="I13" s="27"/>
    </row>
    <row r="14" spans="2:9" x14ac:dyDescent="0.25">
      <c r="B14" s="5" t="s">
        <v>9</v>
      </c>
      <c r="C14" s="6">
        <v>1418990.7</v>
      </c>
      <c r="D14" s="6">
        <v>96464.8</v>
      </c>
      <c r="E14" s="25">
        <f t="shared" si="0"/>
        <v>1322525.8999999999</v>
      </c>
      <c r="G14" s="26"/>
      <c r="H14" s="26"/>
      <c r="I14" s="27"/>
    </row>
    <row r="15" spans="2:9" x14ac:dyDescent="0.25">
      <c r="B15" s="5" t="s">
        <v>3</v>
      </c>
      <c r="C15" s="6">
        <v>0</v>
      </c>
      <c r="D15" s="6">
        <v>126199.1</v>
      </c>
      <c r="E15" s="25">
        <f t="shared" si="0"/>
        <v>-126199.1</v>
      </c>
      <c r="G15" s="26"/>
      <c r="H15" s="26"/>
      <c r="I15" s="27"/>
    </row>
    <row r="16" spans="2:9" x14ac:dyDescent="0.25">
      <c r="B16" s="5" t="s">
        <v>2</v>
      </c>
      <c r="C16" s="6">
        <v>0</v>
      </c>
      <c r="D16" s="6">
        <v>750000</v>
      </c>
      <c r="E16" s="25">
        <f t="shared" si="0"/>
        <v>-750000</v>
      </c>
      <c r="G16" s="26"/>
      <c r="H16" s="26"/>
      <c r="I16" s="27"/>
    </row>
    <row r="17" spans="2:9" x14ac:dyDescent="0.25">
      <c r="B17" s="5" t="s">
        <v>0</v>
      </c>
      <c r="C17" s="6">
        <v>558337.5</v>
      </c>
      <c r="D17" s="6">
        <v>15668.8</v>
      </c>
      <c r="E17" s="25">
        <f t="shared" si="0"/>
        <v>542668.69999999995</v>
      </c>
      <c r="G17" s="26"/>
      <c r="H17" s="26"/>
      <c r="I17" s="27"/>
    </row>
    <row r="18" spans="2:9" x14ac:dyDescent="0.25">
      <c r="B18" s="5"/>
      <c r="C18" s="6"/>
      <c r="D18" s="6"/>
      <c r="E18" s="28"/>
      <c r="G18" s="26"/>
      <c r="H18" s="26"/>
      <c r="I18" s="27"/>
    </row>
    <row r="19" spans="2:9" x14ac:dyDescent="0.25">
      <c r="B19" s="7" t="s">
        <v>20</v>
      </c>
      <c r="C19" s="29">
        <f>SUM(C12:C18)</f>
        <v>2496152.7999999998</v>
      </c>
      <c r="D19" s="29">
        <f>SUM(D12:D18)</f>
        <v>1762618.7</v>
      </c>
      <c r="E19" s="30">
        <f>SUM(E12:E18)</f>
        <v>733534.1</v>
      </c>
      <c r="G19" s="26"/>
      <c r="H19" s="26"/>
      <c r="I19" s="27"/>
    </row>
    <row r="20" spans="2:9" x14ac:dyDescent="0.25">
      <c r="B20" s="14"/>
      <c r="C20" s="14"/>
      <c r="D20" s="14"/>
      <c r="E20" s="14"/>
      <c r="G20" s="26"/>
      <c r="H20" s="26"/>
      <c r="I20" s="27"/>
    </row>
    <row r="21" spans="2:9" x14ac:dyDescent="0.25">
      <c r="B21" s="38" t="s">
        <v>21</v>
      </c>
      <c r="C21" s="39"/>
      <c r="D21" s="39"/>
      <c r="E21" s="40"/>
      <c r="G21" s="26"/>
      <c r="H21" s="26"/>
      <c r="I21" s="27"/>
    </row>
    <row r="22" spans="2:9" x14ac:dyDescent="0.25">
      <c r="B22" s="31"/>
      <c r="C22" s="32"/>
      <c r="D22" s="32"/>
      <c r="E22" s="33"/>
      <c r="G22" s="26"/>
      <c r="H22" s="26"/>
      <c r="I22" s="27"/>
    </row>
    <row r="23" spans="2:9" x14ac:dyDescent="0.25">
      <c r="B23" s="5"/>
      <c r="C23" s="32"/>
      <c r="D23" s="32"/>
      <c r="E23" s="25"/>
      <c r="G23" s="26"/>
      <c r="H23" s="26"/>
      <c r="I23" s="27"/>
    </row>
    <row r="24" spans="2:9" ht="15.75" x14ac:dyDescent="0.25">
      <c r="B24" s="8" t="s">
        <v>10</v>
      </c>
      <c r="C24" s="29">
        <f>SUM(C22:C23)</f>
        <v>0</v>
      </c>
      <c r="D24" s="29">
        <f>SUM(D22:D23)</f>
        <v>0</v>
      </c>
      <c r="E24" s="30">
        <f>SUM(E22:E23)</f>
        <v>0</v>
      </c>
      <c r="G24" s="15"/>
      <c r="H24" s="15"/>
    </row>
    <row r="25" spans="2:9" ht="15.75" x14ac:dyDescent="0.25">
      <c r="B25" s="8"/>
      <c r="C25" s="6"/>
      <c r="D25" s="6"/>
      <c r="E25" s="6"/>
      <c r="G25" s="15"/>
      <c r="H25" s="15"/>
    </row>
    <row r="26" spans="2:9" ht="18.75" x14ac:dyDescent="0.3">
      <c r="B26" s="9" t="s">
        <v>11</v>
      </c>
      <c r="C26" s="34">
        <f>C24+C19</f>
        <v>2496152.7999999998</v>
      </c>
      <c r="D26" s="34">
        <f>D24+D19</f>
        <v>1762618.7</v>
      </c>
      <c r="E26" s="35">
        <f>E24+E19</f>
        <v>733534.1</v>
      </c>
    </row>
    <row r="27" spans="2:9" x14ac:dyDescent="0.25">
      <c r="B27" s="1"/>
      <c r="C27" s="1"/>
      <c r="D27" s="1"/>
      <c r="E27" s="1"/>
    </row>
    <row r="28" spans="2:9" x14ac:dyDescent="0.25">
      <c r="B28" s="1"/>
      <c r="C28" s="1"/>
      <c r="D28" s="1"/>
      <c r="E28" s="1"/>
    </row>
    <row r="29" spans="2:9" x14ac:dyDescent="0.25">
      <c r="B29" s="1"/>
      <c r="C29" s="1"/>
      <c r="D29" s="1"/>
      <c r="E29" s="11"/>
    </row>
    <row r="30" spans="2:9" x14ac:dyDescent="0.25">
      <c r="B30" s="1"/>
      <c r="C30" s="1"/>
      <c r="D30" s="1"/>
      <c r="E30" s="1"/>
    </row>
    <row r="31" spans="2:9" x14ac:dyDescent="0.25">
      <c r="B31" s="1" t="s">
        <v>22</v>
      </c>
      <c r="C31" s="1" t="s">
        <v>23</v>
      </c>
      <c r="D31" s="1" t="s">
        <v>24</v>
      </c>
      <c r="E31" s="1"/>
    </row>
    <row r="32" spans="2:9" x14ac:dyDescent="0.25">
      <c r="B32" s="13" t="s">
        <v>25</v>
      </c>
      <c r="C32" s="36" t="s">
        <v>26</v>
      </c>
      <c r="D32" s="37" t="s">
        <v>27</v>
      </c>
      <c r="E32" s="13"/>
    </row>
    <row r="33" spans="2:5" x14ac:dyDescent="0.25">
      <c r="B33" s="13" t="s">
        <v>28</v>
      </c>
      <c r="C33" s="13" t="s">
        <v>29</v>
      </c>
      <c r="D33" s="37" t="s">
        <v>30</v>
      </c>
      <c r="E33" s="13"/>
    </row>
    <row r="34" spans="2:5" x14ac:dyDescent="0.25">
      <c r="B34" s="13"/>
      <c r="C34" s="13" t="s">
        <v>12</v>
      </c>
      <c r="D34" s="37" t="s">
        <v>31</v>
      </c>
      <c r="E34" s="13"/>
    </row>
    <row r="35" spans="2:5" x14ac:dyDescent="0.25">
      <c r="B35" s="1"/>
      <c r="C35" s="1"/>
      <c r="D35" s="12"/>
      <c r="E35" s="1"/>
    </row>
    <row r="36" spans="2:5" x14ac:dyDescent="0.25">
      <c r="D36" s="15"/>
      <c r="E36" s="10"/>
    </row>
    <row r="37" spans="2:5" x14ac:dyDescent="0.25">
      <c r="E37" s="15"/>
    </row>
    <row r="38" spans="2:5" x14ac:dyDescent="0.25">
      <c r="E38" s="15"/>
    </row>
    <row r="39" spans="2:5" x14ac:dyDescent="0.25">
      <c r="E39" s="15"/>
    </row>
    <row r="40" spans="2:5" x14ac:dyDescent="0.25">
      <c r="E40" s="15"/>
    </row>
    <row r="41" spans="2:5" x14ac:dyDescent="0.25">
      <c r="E41" s="15"/>
    </row>
    <row r="42" spans="2:5" x14ac:dyDescent="0.25">
      <c r="E42" s="15"/>
    </row>
    <row r="43" spans="2:5" x14ac:dyDescent="0.25">
      <c r="E43" s="15"/>
    </row>
    <row r="44" spans="2:5" x14ac:dyDescent="0.25">
      <c r="E44" s="15"/>
    </row>
    <row r="45" spans="2:5" x14ac:dyDescent="0.25">
      <c r="E45" s="15"/>
    </row>
    <row r="46" spans="2:5" x14ac:dyDescent="0.25">
      <c r="E46" s="15"/>
    </row>
    <row r="47" spans="2:5" x14ac:dyDescent="0.25">
      <c r="E47" s="15"/>
    </row>
    <row r="48" spans="2:5" x14ac:dyDescent="0.25">
      <c r="E48" s="15"/>
    </row>
    <row r="49" spans="5:5" x14ac:dyDescent="0.25">
      <c r="E49" s="15"/>
    </row>
    <row r="50" spans="5:5" x14ac:dyDescent="0.25">
      <c r="E50" s="15"/>
    </row>
  </sheetData>
  <mergeCells count="7">
    <mergeCell ref="B21:E21"/>
    <mergeCell ref="B3:E3"/>
    <mergeCell ref="B4:E4"/>
    <mergeCell ref="B5:E5"/>
    <mergeCell ref="B6:E6"/>
    <mergeCell ref="B7:E7"/>
    <mergeCell ref="B10:B11"/>
  </mergeCells>
  <pageMargins left="0.70866141732283472" right="0.70866141732283472" top="0.74803149606299213" bottom="0.74803149606299213" header="0.31496062992125984" footer="0.31496062992125984"/>
  <pageSetup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4"/>
  <sheetViews>
    <sheetView tabSelected="1" workbookViewId="0">
      <selection activeCell="B33" sqref="B33"/>
    </sheetView>
  </sheetViews>
  <sheetFormatPr baseColWidth="10" defaultRowHeight="15" x14ac:dyDescent="0.25"/>
  <cols>
    <col min="1" max="1" width="1.28515625" customWidth="1"/>
    <col min="2" max="2" width="41.85546875" customWidth="1"/>
    <col min="3" max="3" width="35" customWidth="1"/>
    <col min="4" max="4" width="24.85546875" customWidth="1"/>
    <col min="5" max="5" width="21.42578125" customWidth="1"/>
    <col min="6" max="6" width="4.28515625" customWidth="1"/>
  </cols>
  <sheetData>
    <row r="1" spans="2:9" ht="15.75" thickBot="1" x14ac:dyDescent="0.3"/>
    <row r="2" spans="2:9" ht="20.25" x14ac:dyDescent="0.3">
      <c r="B2" s="16"/>
      <c r="C2" s="17"/>
      <c r="D2" s="17"/>
      <c r="E2" s="18"/>
    </row>
    <row r="3" spans="2:9" ht="18.75" x14ac:dyDescent="0.3">
      <c r="B3" s="41" t="s">
        <v>4</v>
      </c>
      <c r="C3" s="42"/>
      <c r="D3" s="42"/>
      <c r="E3" s="43"/>
    </row>
    <row r="4" spans="2:9" ht="18.75" x14ac:dyDescent="0.3">
      <c r="B4" s="41" t="s">
        <v>13</v>
      </c>
      <c r="C4" s="42"/>
      <c r="D4" s="42"/>
      <c r="E4" s="43"/>
    </row>
    <row r="5" spans="2:9" ht="15.75" x14ac:dyDescent="0.25">
      <c r="B5" s="44" t="s">
        <v>5</v>
      </c>
      <c r="C5" s="45"/>
      <c r="D5" s="45"/>
      <c r="E5" s="46"/>
    </row>
    <row r="6" spans="2:9" ht="15" customHeight="1" x14ac:dyDescent="0.25">
      <c r="B6" s="47" t="s">
        <v>6</v>
      </c>
      <c r="C6" s="48"/>
      <c r="D6" s="48"/>
      <c r="E6" s="49"/>
    </row>
    <row r="7" spans="2:9" x14ac:dyDescent="0.25">
      <c r="B7" s="50" t="s">
        <v>14</v>
      </c>
      <c r="C7" s="51"/>
      <c r="D7" s="51"/>
      <c r="E7" s="52"/>
    </row>
    <row r="8" spans="2:9" ht="21" thickBot="1" x14ac:dyDescent="0.35">
      <c r="B8" s="19"/>
      <c r="C8" s="20"/>
      <c r="D8" s="20"/>
      <c r="E8" s="21"/>
    </row>
    <row r="9" spans="2:9" x14ac:dyDescent="0.25">
      <c r="B9" s="1"/>
      <c r="C9" s="1"/>
      <c r="D9" s="1"/>
      <c r="E9" s="1"/>
    </row>
    <row r="10" spans="2:9" x14ac:dyDescent="0.25">
      <c r="B10" s="53" t="s">
        <v>7</v>
      </c>
      <c r="C10" s="4" t="s">
        <v>15</v>
      </c>
      <c r="D10" s="2" t="s">
        <v>16</v>
      </c>
      <c r="E10" s="2" t="s">
        <v>13</v>
      </c>
    </row>
    <row r="11" spans="2:9" x14ac:dyDescent="0.25">
      <c r="B11" s="54"/>
      <c r="C11" s="4" t="s">
        <v>17</v>
      </c>
      <c r="D11" s="2" t="s">
        <v>18</v>
      </c>
      <c r="E11" s="2" t="s">
        <v>19</v>
      </c>
    </row>
    <row r="12" spans="2:9" x14ac:dyDescent="0.25">
      <c r="B12" s="22"/>
      <c r="C12" s="3" t="s">
        <v>8</v>
      </c>
      <c r="D12" s="23"/>
      <c r="E12" s="24"/>
    </row>
    <row r="13" spans="2:9" x14ac:dyDescent="0.25">
      <c r="B13" s="5" t="s">
        <v>1</v>
      </c>
      <c r="C13" s="6">
        <v>518824.6</v>
      </c>
      <c r="D13" s="6">
        <v>774286</v>
      </c>
      <c r="E13" s="25">
        <f t="shared" ref="E13:E17" si="0">C13-D13</f>
        <v>-255461.40000000002</v>
      </c>
      <c r="G13" s="26"/>
      <c r="H13" s="26"/>
      <c r="I13" s="27"/>
    </row>
    <row r="14" spans="2:9" x14ac:dyDescent="0.25">
      <c r="B14" s="5" t="s">
        <v>9</v>
      </c>
      <c r="C14" s="6">
        <v>1418990.7</v>
      </c>
      <c r="D14" s="6">
        <v>96464.8</v>
      </c>
      <c r="E14" s="25">
        <f t="shared" si="0"/>
        <v>1322525.8999999999</v>
      </c>
      <c r="G14" s="26"/>
      <c r="H14" s="26"/>
      <c r="I14" s="27"/>
    </row>
    <row r="15" spans="2:9" x14ac:dyDescent="0.25">
      <c r="B15" s="5" t="s">
        <v>3</v>
      </c>
      <c r="C15" s="6">
        <v>0</v>
      </c>
      <c r="D15" s="6">
        <v>126199.1</v>
      </c>
      <c r="E15" s="25">
        <f t="shared" si="0"/>
        <v>-126199.1</v>
      </c>
      <c r="G15" s="26"/>
      <c r="H15" s="26"/>
      <c r="I15" s="27"/>
    </row>
    <row r="16" spans="2:9" x14ac:dyDescent="0.25">
      <c r="B16" s="5" t="s">
        <v>2</v>
      </c>
      <c r="C16" s="6">
        <v>0</v>
      </c>
      <c r="D16" s="6">
        <v>750000</v>
      </c>
      <c r="E16" s="25">
        <f t="shared" si="0"/>
        <v>-750000</v>
      </c>
      <c r="G16" s="26"/>
      <c r="H16" s="26"/>
      <c r="I16" s="27"/>
    </row>
    <row r="17" spans="2:9" x14ac:dyDescent="0.25">
      <c r="B17" s="5" t="s">
        <v>0</v>
      </c>
      <c r="C17" s="6">
        <v>558337.5</v>
      </c>
      <c r="D17" s="6">
        <v>15668.8</v>
      </c>
      <c r="E17" s="25">
        <f t="shared" si="0"/>
        <v>542668.69999999995</v>
      </c>
      <c r="G17" s="26"/>
      <c r="H17" s="26"/>
      <c r="I17" s="27"/>
    </row>
    <row r="18" spans="2:9" x14ac:dyDescent="0.25">
      <c r="B18" s="5"/>
      <c r="C18" s="6"/>
      <c r="D18" s="6"/>
      <c r="E18" s="28"/>
      <c r="G18" s="26"/>
      <c r="H18" s="26"/>
      <c r="I18" s="27"/>
    </row>
    <row r="19" spans="2:9" x14ac:dyDescent="0.25">
      <c r="B19" s="7" t="s">
        <v>20</v>
      </c>
      <c r="C19" s="29">
        <f>SUM(C12:C18)</f>
        <v>2496152.7999999998</v>
      </c>
      <c r="D19" s="29">
        <f>SUM(D12:D18)</f>
        <v>1762618.7</v>
      </c>
      <c r="E19" s="30">
        <f>SUM(E12:E18)</f>
        <v>733534.1</v>
      </c>
      <c r="G19" s="26"/>
      <c r="H19" s="26"/>
      <c r="I19" s="27"/>
    </row>
    <row r="20" spans="2:9" x14ac:dyDescent="0.25">
      <c r="B20" s="14"/>
      <c r="C20" s="14"/>
      <c r="D20" s="14"/>
      <c r="E20" s="14"/>
      <c r="G20" s="26"/>
      <c r="H20" s="26"/>
      <c r="I20" s="27"/>
    </row>
    <row r="21" spans="2:9" x14ac:dyDescent="0.25">
      <c r="B21" s="38" t="s">
        <v>21</v>
      </c>
      <c r="C21" s="39"/>
      <c r="D21" s="39"/>
      <c r="E21" s="40"/>
      <c r="G21" s="26"/>
      <c r="H21" s="26"/>
      <c r="I21" s="27"/>
    </row>
    <row r="22" spans="2:9" x14ac:dyDescent="0.25">
      <c r="B22" s="31"/>
      <c r="C22" s="32"/>
      <c r="D22" s="32"/>
      <c r="E22" s="33"/>
      <c r="G22" s="26"/>
      <c r="H22" s="26"/>
      <c r="I22" s="27"/>
    </row>
    <row r="23" spans="2:9" x14ac:dyDescent="0.25">
      <c r="B23" s="5"/>
      <c r="C23" s="32"/>
      <c r="D23" s="32"/>
      <c r="E23" s="25"/>
      <c r="G23" s="26"/>
      <c r="H23" s="26"/>
      <c r="I23" s="27"/>
    </row>
    <row r="24" spans="2:9" ht="15.75" x14ac:dyDescent="0.25">
      <c r="B24" s="8" t="s">
        <v>10</v>
      </c>
      <c r="C24" s="29">
        <f>SUM(C22:C23)</f>
        <v>0</v>
      </c>
      <c r="D24" s="29">
        <f>SUM(D22:D23)</f>
        <v>0</v>
      </c>
      <c r="E24" s="30">
        <f>SUM(E22:E23)</f>
        <v>0</v>
      </c>
      <c r="G24" s="15"/>
      <c r="H24" s="15"/>
    </row>
    <row r="25" spans="2:9" ht="15.75" x14ac:dyDescent="0.25">
      <c r="B25" s="8"/>
      <c r="C25" s="6"/>
      <c r="D25" s="6"/>
      <c r="E25" s="6"/>
      <c r="G25" s="15"/>
      <c r="H25" s="15"/>
    </row>
    <row r="26" spans="2:9" ht="18.75" x14ac:dyDescent="0.3">
      <c r="B26" s="9" t="s">
        <v>11</v>
      </c>
      <c r="C26" s="34">
        <f>C24+C19</f>
        <v>2496152.7999999998</v>
      </c>
      <c r="D26" s="34">
        <f>D24+D19</f>
        <v>1762618.7</v>
      </c>
      <c r="E26" s="35">
        <f>E24+E19</f>
        <v>733534.1</v>
      </c>
    </row>
    <row r="27" spans="2:9" x14ac:dyDescent="0.25">
      <c r="B27" s="1"/>
      <c r="C27" s="1"/>
      <c r="D27" s="1"/>
      <c r="E27" s="1"/>
    </row>
    <row r="28" spans="2:9" x14ac:dyDescent="0.25">
      <c r="B28" s="13"/>
      <c r="C28" s="13"/>
      <c r="D28" s="37"/>
      <c r="E28" s="13"/>
    </row>
    <row r="29" spans="2:9" x14ac:dyDescent="0.25">
      <c r="B29" s="1"/>
      <c r="C29" s="1"/>
      <c r="D29" s="12"/>
      <c r="E29" s="1"/>
    </row>
    <row r="30" spans="2:9" x14ac:dyDescent="0.25">
      <c r="D30" s="15"/>
      <c r="E30" s="10"/>
    </row>
    <row r="31" spans="2:9" x14ac:dyDescent="0.25">
      <c r="E31" s="15"/>
    </row>
    <row r="32" spans="2:9" x14ac:dyDescent="0.25">
      <c r="E32" s="15"/>
    </row>
    <row r="33" spans="5:5" x14ac:dyDescent="0.25">
      <c r="E33" s="15"/>
    </row>
    <row r="34" spans="5:5" x14ac:dyDescent="0.25">
      <c r="E34" s="15"/>
    </row>
    <row r="35" spans="5:5" x14ac:dyDescent="0.25">
      <c r="E35" s="15"/>
    </row>
    <row r="36" spans="5:5" x14ac:dyDescent="0.25">
      <c r="E36" s="15"/>
    </row>
    <row r="37" spans="5:5" x14ac:dyDescent="0.25">
      <c r="E37" s="15"/>
    </row>
    <row r="38" spans="5:5" x14ac:dyDescent="0.25">
      <c r="E38" s="15"/>
    </row>
    <row r="39" spans="5:5" x14ac:dyDescent="0.25">
      <c r="E39" s="15"/>
    </row>
    <row r="40" spans="5:5" x14ac:dyDescent="0.25">
      <c r="E40" s="15"/>
    </row>
    <row r="41" spans="5:5" x14ac:dyDescent="0.25">
      <c r="E41" s="15"/>
    </row>
    <row r="42" spans="5:5" x14ac:dyDescent="0.25">
      <c r="E42" s="15"/>
    </row>
    <row r="43" spans="5:5" x14ac:dyDescent="0.25">
      <c r="E43" s="15"/>
    </row>
    <row r="44" spans="5:5" x14ac:dyDescent="0.25">
      <c r="E44" s="15"/>
    </row>
  </sheetData>
  <mergeCells count="7">
    <mergeCell ref="B21:E21"/>
    <mergeCell ref="B3:E3"/>
    <mergeCell ref="B4:E4"/>
    <mergeCell ref="B5:E5"/>
    <mergeCell ref="B6:E6"/>
    <mergeCell ref="B7:E7"/>
    <mergeCell ref="B10:B11"/>
  </mergeCell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Septiembre_20</vt:lpstr>
      <vt:lpstr>ENDEUDAMIENTO NETO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2020-10-29T19:09:11Z</cp:lastPrinted>
  <dcterms:created xsi:type="dcterms:W3CDTF">2020-10-27T18:50:58Z</dcterms:created>
  <dcterms:modified xsi:type="dcterms:W3CDTF">2020-10-29T19:09:13Z</dcterms:modified>
</cp:coreProperties>
</file>