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1" i="1" l="1"/>
  <c r="J41" i="1" s="1"/>
  <c r="G40" i="1"/>
  <c r="J40" i="1" s="1"/>
  <c r="G38" i="1"/>
  <c r="J38" i="1" s="1"/>
  <c r="G34" i="1"/>
  <c r="J34" i="1" s="1"/>
  <c r="G24" i="1"/>
  <c r="J24" i="1" s="1"/>
  <c r="G20" i="1"/>
  <c r="J20" i="1" s="1"/>
  <c r="G16" i="1"/>
  <c r="J16" i="1" s="1"/>
  <c r="G14" i="1" l="1"/>
  <c r="J28" i="1"/>
  <c r="G28" i="1"/>
  <c r="G18" i="1"/>
  <c r="J43" i="1"/>
  <c r="I43" i="1"/>
  <c r="H43" i="1"/>
  <c r="G43" i="1"/>
  <c r="F43" i="1"/>
  <c r="J37" i="1"/>
  <c r="I37" i="1"/>
  <c r="H37" i="1"/>
  <c r="G37" i="1"/>
  <c r="F37" i="1"/>
  <c r="J33" i="1"/>
  <c r="I33" i="1"/>
  <c r="H33" i="1"/>
  <c r="G33" i="1"/>
  <c r="F33" i="1"/>
  <c r="I28" i="1"/>
  <c r="H28" i="1"/>
  <c r="F28" i="1"/>
  <c r="I18" i="1"/>
  <c r="H18" i="1"/>
  <c r="F18" i="1"/>
  <c r="J14" i="1"/>
  <c r="I14" i="1"/>
  <c r="H14" i="1"/>
  <c r="F14" i="1"/>
  <c r="E43" i="1"/>
  <c r="E37" i="1"/>
  <c r="E33" i="1"/>
  <c r="E28" i="1"/>
  <c r="E18" i="1"/>
  <c r="E14" i="1"/>
  <c r="H52" i="1" l="1"/>
  <c r="F52" i="1"/>
  <c r="I52" i="1"/>
  <c r="G52" i="1"/>
  <c r="J18" i="1"/>
  <c r="J52" i="1" s="1"/>
  <c r="E52" i="1"/>
</calcChain>
</file>

<file path=xl/sharedStrings.xml><?xml version="1.0" encoding="utf-8"?>
<sst xmlns="http://schemas.openxmlformats.org/spreadsheetml/2006/main" count="47" uniqueCount="47">
  <si>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</si>
  <si>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</si>
  <si>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</si>
  <si>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</si>
  <si>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</si>
  <si>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</si>
  <si>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</si>
  <si>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</si>
  <si>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</si>
  <si>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</si>
  <si>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</si>
  <si>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</si>
  <si>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</si>
  <si>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</si>
  <si>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</si>
  <si>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</si>
  <si>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</si>
  <si>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</si>
  <si>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</si>
  <si>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</si>
  <si>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</si>
  <si>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</si>
  <si>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</si>
  <si>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</si>
  <si>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</si>
  <si>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</si>
  <si>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</si>
  <si>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</si>
  <si>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</si>
  <si>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</si>
  <si>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</si>
  <si>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</si>
  <si>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</si>
  <si>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</si>
  <si>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</si>
  <si>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</si>
  <si>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</si>
  <si>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</si>
  <si>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</si>
  <si>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</si>
  <si>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</si>
  <si>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</si>
  <si>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</si>
  <si>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</si>
  <si>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</si>
  <si>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Cifras Preeliminares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</si>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</sst>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43" fontId="3" fillId="0" borderId="0" xfId="1" applyFont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 applyFill="1"/>
    <xf numFmtId="43" fontId="3" fillId="0" borderId="0" xfId="0" applyNumberFormat="1" applyFont="1"/>
    <xf numFmtId="43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zoomScaleNormal="100" workbookViewId="0">
      <selection activeCell="D21" sqref="D21"/>
    </sheetView>
  </sheetViews>
  <sheetFormatPr baseColWidth="10" defaultColWidth="11.42578125" defaultRowHeight="11.25" x14ac:dyDescent="0.2"/>
  <cols>
    <col min="1" max="1" width="3" style="4" customWidth="1"/>
    <col min="2" max="3" width="8" style="4" customWidth="1"/>
    <col min="4" max="4" width="61.85546875" style="4" customWidth="1"/>
    <col min="5" max="5" width="19.140625" style="4" bestFit="1" customWidth="1"/>
    <col min="6" max="6" width="18.5703125" style="4" customWidth="1"/>
    <col min="7" max="7" width="19" style="4" bestFit="1" customWidth="1"/>
    <col min="8" max="8" width="19.140625" style="4" bestFit="1" customWidth="1"/>
    <col min="9" max="9" width="18.28515625" style="4" bestFit="1" customWidth="1"/>
    <col min="10" max="10" width="18.85546875" style="4" bestFit="1" customWidth="1"/>
    <col min="11" max="11" width="17.85546875" style="4" bestFit="1" customWidth="1"/>
    <col min="12" max="12" width="18.85546875" style="4" bestFit="1" customWidth="1"/>
    <col min="13" max="13" width="11.7109375" style="4" bestFit="1" customWidth="1"/>
    <col min="14" max="14" width="18.85546875" style="4" bestFit="1" customWidth="1"/>
    <col min="15" max="15" width="14.28515625" style="4" bestFit="1" customWidth="1"/>
    <col min="16" max="16" width="16.85546875" style="4" bestFit="1" customWidth="1"/>
    <col min="17" max="18" width="17.85546875" style="4" bestFit="1" customWidth="1"/>
    <col min="19" max="19" width="18" style="4" bestFit="1" customWidth="1"/>
    <col min="20" max="20" width="17.85546875" style="4" bestFit="1" customWidth="1"/>
    <col min="21" max="16384" width="11.42578125" style="4"/>
  </cols>
  <sheetData>
    <row r="2" spans="2:20" x14ac:dyDescent="0.2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20" x14ac:dyDescent="0.2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2:20" x14ac:dyDescent="0.2">
      <c r="B4" s="8" t="s">
        <v>13</v>
      </c>
      <c r="C4" s="9"/>
      <c r="D4" s="9"/>
      <c r="E4" s="9"/>
      <c r="F4" s="9"/>
      <c r="G4" s="9"/>
      <c r="H4" s="9"/>
      <c r="I4" s="9"/>
      <c r="J4" s="10"/>
    </row>
    <row r="5" spans="2:20" x14ac:dyDescent="0.2">
      <c r="B5" s="8" t="s">
        <v>46</v>
      </c>
      <c r="C5" s="9"/>
      <c r="D5" s="9"/>
      <c r="E5" s="9"/>
      <c r="F5" s="9"/>
      <c r="G5" s="9"/>
      <c r="H5" s="9"/>
      <c r="I5" s="9"/>
      <c r="J5" s="10"/>
    </row>
    <row r="6" spans="2:20" x14ac:dyDescent="0.2">
      <c r="B6" s="8" t="s">
        <v>45</v>
      </c>
      <c r="C6" s="9"/>
      <c r="D6" s="9"/>
      <c r="E6" s="9"/>
      <c r="F6" s="9"/>
      <c r="G6" s="9"/>
      <c r="H6" s="9"/>
      <c r="I6" s="9"/>
      <c r="J6" s="10"/>
    </row>
    <row r="7" spans="2:20" x14ac:dyDescent="0.2">
      <c r="B7" s="11" t="s">
        <v>2</v>
      </c>
      <c r="C7" s="12"/>
      <c r="D7" s="12"/>
      <c r="E7" s="12"/>
      <c r="F7" s="12"/>
      <c r="G7" s="12"/>
      <c r="H7" s="12"/>
      <c r="I7" s="12"/>
      <c r="J7" s="13"/>
    </row>
    <row r="8" spans="2:20" x14ac:dyDescent="0.2">
      <c r="B8" s="14"/>
      <c r="C8" s="14"/>
      <c r="D8" s="14"/>
      <c r="E8" s="14"/>
      <c r="F8" s="14"/>
      <c r="G8" s="14"/>
      <c r="H8" s="14"/>
      <c r="I8" s="14"/>
      <c r="J8" s="14"/>
    </row>
    <row r="9" spans="2:20" x14ac:dyDescent="0.2">
      <c r="B9" s="1" t="s">
        <v>3</v>
      </c>
      <c r="C9" s="2"/>
      <c r="D9" s="3"/>
      <c r="E9" s="15" t="s">
        <v>4</v>
      </c>
      <c r="F9" s="16"/>
      <c r="G9" s="16"/>
      <c r="H9" s="16"/>
      <c r="I9" s="17"/>
      <c r="J9" s="18" t="s">
        <v>5</v>
      </c>
    </row>
    <row r="10" spans="2:20" ht="22.5" x14ac:dyDescent="0.2">
      <c r="B10" s="8"/>
      <c r="C10" s="9"/>
      <c r="D10" s="10"/>
      <c r="E10" s="19" t="s">
        <v>6</v>
      </c>
      <c r="F10" s="20" t="s">
        <v>7</v>
      </c>
      <c r="G10" s="19" t="s">
        <v>8</v>
      </c>
      <c r="H10" s="19" t="s">
        <v>9</v>
      </c>
      <c r="I10" s="19" t="s">
        <v>10</v>
      </c>
      <c r="J10" s="21"/>
    </row>
    <row r="11" spans="2:20" x14ac:dyDescent="0.2">
      <c r="B11" s="11"/>
      <c r="C11" s="12"/>
      <c r="D11" s="13"/>
      <c r="E11" s="19">
        <v>1</v>
      </c>
      <c r="F11" s="19">
        <v>2</v>
      </c>
      <c r="G11" s="19" t="s">
        <v>11</v>
      </c>
      <c r="H11" s="19">
        <v>4</v>
      </c>
      <c r="I11" s="19">
        <v>5</v>
      </c>
      <c r="J11" s="22" t="s">
        <v>12</v>
      </c>
    </row>
    <row r="12" spans="2:20" x14ac:dyDescent="0.2">
      <c r="B12" s="23"/>
      <c r="C12" s="24"/>
      <c r="D12" s="25"/>
      <c r="E12" s="26"/>
      <c r="F12" s="26"/>
      <c r="G12" s="26"/>
      <c r="H12" s="26"/>
      <c r="I12" s="26"/>
      <c r="J12" s="26"/>
    </row>
    <row r="13" spans="2:20" x14ac:dyDescent="0.2">
      <c r="B13" s="27" t="s">
        <v>14</v>
      </c>
      <c r="C13" s="28"/>
      <c r="D13" s="29"/>
      <c r="E13" s="30"/>
      <c r="F13" s="31"/>
      <c r="G13" s="31"/>
      <c r="H13" s="31"/>
      <c r="I13" s="31"/>
      <c r="J13" s="31"/>
      <c r="L13" s="32"/>
      <c r="M13" s="32"/>
      <c r="N13" s="32"/>
      <c r="O13" s="32"/>
      <c r="P13" s="32"/>
      <c r="Q13" s="32"/>
      <c r="R13" s="32"/>
      <c r="S13" s="32"/>
      <c r="T13" s="32"/>
    </row>
    <row r="14" spans="2:20" x14ac:dyDescent="0.2">
      <c r="B14" s="27"/>
      <c r="C14" s="28" t="s">
        <v>15</v>
      </c>
      <c r="D14" s="29"/>
      <c r="E14" s="31">
        <f>SUM(E15:E16)</f>
        <v>92846768.336999997</v>
      </c>
      <c r="F14" s="31">
        <f t="shared" ref="F14:J14" si="0">SUM(F15:F16)</f>
        <v>2322357.0177500006</v>
      </c>
      <c r="G14" s="31">
        <f t="shared" si="0"/>
        <v>95169125.354750007</v>
      </c>
      <c r="H14" s="31">
        <f t="shared" si="0"/>
        <v>57328250.452890001</v>
      </c>
      <c r="I14" s="31">
        <f t="shared" si="0"/>
        <v>56466937.671939999</v>
      </c>
      <c r="J14" s="31">
        <f t="shared" si="0"/>
        <v>37840874.901859999</v>
      </c>
    </row>
    <row r="15" spans="2:20" x14ac:dyDescent="0.2">
      <c r="B15" s="27"/>
      <c r="C15" s="28"/>
      <c r="D15" s="33" t="s">
        <v>16</v>
      </c>
      <c r="E15" s="34">
        <v>92846768.336999997</v>
      </c>
      <c r="F15" s="34">
        <v>2322357.0177500006</v>
      </c>
      <c r="G15" s="34">
        <v>95169125.354750007</v>
      </c>
      <c r="H15" s="34">
        <v>57328250.452890001</v>
      </c>
      <c r="I15" s="34">
        <v>56466937.671939999</v>
      </c>
      <c r="J15" s="34">
        <v>37840874.901859999</v>
      </c>
    </row>
    <row r="16" spans="2:20" x14ac:dyDescent="0.2">
      <c r="B16" s="27"/>
      <c r="C16" s="28"/>
      <c r="D16" s="33" t="s">
        <v>17</v>
      </c>
      <c r="E16" s="34">
        <v>0</v>
      </c>
      <c r="F16" s="34">
        <v>0</v>
      </c>
      <c r="G16" s="34">
        <f>+E16+F16</f>
        <v>0</v>
      </c>
      <c r="H16" s="34">
        <v>0</v>
      </c>
      <c r="I16" s="34">
        <v>0</v>
      </c>
      <c r="J16" s="34">
        <f>+G16-H16</f>
        <v>0</v>
      </c>
    </row>
    <row r="17" spans="2:20" x14ac:dyDescent="0.2">
      <c r="B17" s="27"/>
      <c r="C17" s="28"/>
      <c r="D17" s="33"/>
      <c r="E17" s="35"/>
      <c r="F17" s="35"/>
      <c r="G17" s="35"/>
      <c r="H17" s="35"/>
      <c r="I17" s="35"/>
      <c r="J17" s="35"/>
    </row>
    <row r="18" spans="2:20" x14ac:dyDescent="0.2">
      <c r="B18" s="27"/>
      <c r="C18" s="28" t="s">
        <v>18</v>
      </c>
      <c r="D18" s="29"/>
      <c r="E18" s="31">
        <f>SUM(E19:E26)</f>
        <v>97759348.421000004</v>
      </c>
      <c r="F18" s="31">
        <f t="shared" ref="F18:J18" si="1">SUM(F19:F26)</f>
        <v>-1259803.3637499998</v>
      </c>
      <c r="G18" s="31">
        <f t="shared" si="1"/>
        <v>96499545.057249993</v>
      </c>
      <c r="H18" s="31">
        <f t="shared" si="1"/>
        <v>44484093.490839995</v>
      </c>
      <c r="I18" s="31">
        <f t="shared" si="1"/>
        <v>42895705.894299999</v>
      </c>
      <c r="J18" s="31">
        <f t="shared" si="1"/>
        <v>52015451.566409998</v>
      </c>
    </row>
    <row r="19" spans="2:20" x14ac:dyDescent="0.2">
      <c r="B19" s="27"/>
      <c r="C19" s="28"/>
      <c r="D19" s="33" t="s">
        <v>19</v>
      </c>
      <c r="E19" s="34">
        <v>41971871.288000003</v>
      </c>
      <c r="F19" s="34">
        <v>-964789.89339999994</v>
      </c>
      <c r="G19" s="34">
        <v>41007081.394599997</v>
      </c>
      <c r="H19" s="34">
        <v>19331146.319300003</v>
      </c>
      <c r="I19" s="34">
        <v>19053619.693330001</v>
      </c>
      <c r="J19" s="34">
        <v>21675935.075299997</v>
      </c>
    </row>
    <row r="20" spans="2:20" x14ac:dyDescent="0.2">
      <c r="B20" s="27"/>
      <c r="C20" s="28"/>
      <c r="D20" s="33" t="s">
        <v>43</v>
      </c>
      <c r="E20" s="34">
        <v>0</v>
      </c>
      <c r="F20" s="34">
        <v>0</v>
      </c>
      <c r="G20" s="34">
        <f t="shared" ref="G20:G24" si="2">+E20+F20</f>
        <v>0</v>
      </c>
      <c r="H20" s="34">
        <v>0</v>
      </c>
      <c r="I20" s="34">
        <v>0</v>
      </c>
      <c r="J20" s="34">
        <f t="shared" ref="J20:J24" si="3">+G20-H20</f>
        <v>0</v>
      </c>
    </row>
    <row r="21" spans="2:20" x14ac:dyDescent="0.2">
      <c r="B21" s="27"/>
      <c r="C21" s="28"/>
      <c r="D21" s="33" t="s">
        <v>20</v>
      </c>
      <c r="E21" s="34">
        <v>36143659.505999997</v>
      </c>
      <c r="F21" s="34">
        <v>34241.610660000006</v>
      </c>
      <c r="G21" s="34">
        <v>36177901.116660006</v>
      </c>
      <c r="H21" s="34">
        <v>16551432.666510001</v>
      </c>
      <c r="I21" s="34">
        <v>16291215.99526</v>
      </c>
      <c r="J21" s="34">
        <v>19626468.450150002</v>
      </c>
    </row>
    <row r="22" spans="2:20" x14ac:dyDescent="0.2">
      <c r="B22" s="27"/>
      <c r="C22" s="28"/>
      <c r="D22" s="33" t="s">
        <v>21</v>
      </c>
      <c r="E22" s="34">
        <v>5354745.716</v>
      </c>
      <c r="F22" s="34">
        <v>-263666.92245000001</v>
      </c>
      <c r="G22" s="34">
        <v>5091078.7935500005</v>
      </c>
      <c r="H22" s="34">
        <v>1795048.2021300001</v>
      </c>
      <c r="I22" s="34">
        <v>1463191.94001</v>
      </c>
      <c r="J22" s="34">
        <v>3296030.59142</v>
      </c>
    </row>
    <row r="23" spans="2:20" x14ac:dyDescent="0.2">
      <c r="B23" s="27"/>
      <c r="C23" s="28"/>
      <c r="D23" s="33" t="s">
        <v>22</v>
      </c>
      <c r="E23" s="34">
        <v>768131.12199999997</v>
      </c>
      <c r="F23" s="34">
        <v>2256.0195199999998</v>
      </c>
      <c r="G23" s="34">
        <v>770387.14151999995</v>
      </c>
      <c r="H23" s="34">
        <v>317073.57736</v>
      </c>
      <c r="I23" s="34">
        <v>317020.71279000002</v>
      </c>
      <c r="J23" s="34">
        <v>453313.56415999995</v>
      </c>
      <c r="L23" s="32"/>
      <c r="M23" s="32"/>
      <c r="N23" s="32"/>
      <c r="O23" s="32"/>
      <c r="P23" s="32"/>
      <c r="Q23" s="32"/>
      <c r="R23" s="32"/>
      <c r="S23" s="32"/>
    </row>
    <row r="24" spans="2:20" x14ac:dyDescent="0.2">
      <c r="B24" s="27"/>
      <c r="C24" s="28"/>
      <c r="D24" s="33" t="s">
        <v>23</v>
      </c>
      <c r="E24" s="34">
        <v>0</v>
      </c>
      <c r="F24" s="34">
        <v>0</v>
      </c>
      <c r="G24" s="34">
        <f t="shared" si="2"/>
        <v>0</v>
      </c>
      <c r="H24" s="34">
        <v>0</v>
      </c>
      <c r="I24" s="34">
        <v>0</v>
      </c>
      <c r="J24" s="34">
        <f t="shared" si="3"/>
        <v>0</v>
      </c>
    </row>
    <row r="25" spans="2:20" x14ac:dyDescent="0.2">
      <c r="B25" s="27"/>
      <c r="C25" s="28"/>
      <c r="D25" s="33" t="s">
        <v>24</v>
      </c>
      <c r="E25" s="34">
        <v>1831296.804</v>
      </c>
      <c r="F25" s="34">
        <v>0</v>
      </c>
      <c r="G25" s="34">
        <v>1831296.804</v>
      </c>
      <c r="H25" s="34">
        <v>996414.39161000005</v>
      </c>
      <c r="I25" s="34">
        <v>838460.01661000005</v>
      </c>
      <c r="J25" s="34">
        <v>834882.41238999995</v>
      </c>
    </row>
    <row r="26" spans="2:20" x14ac:dyDescent="0.2">
      <c r="B26" s="27"/>
      <c r="C26" s="28"/>
      <c r="D26" s="33" t="s">
        <v>25</v>
      </c>
      <c r="E26" s="34">
        <v>11689643.984999999</v>
      </c>
      <c r="F26" s="34">
        <v>-67844.178080000012</v>
      </c>
      <c r="G26" s="34">
        <v>11621799.806919999</v>
      </c>
      <c r="H26" s="34">
        <v>5492978.3339300007</v>
      </c>
      <c r="I26" s="34">
        <v>4932197.5362999998</v>
      </c>
      <c r="J26" s="34">
        <v>6128821.4729899997</v>
      </c>
    </row>
    <row r="27" spans="2:20" x14ac:dyDescent="0.2">
      <c r="B27" s="27"/>
      <c r="C27" s="28"/>
      <c r="D27" s="33"/>
      <c r="E27" s="35"/>
      <c r="F27" s="35"/>
      <c r="G27" s="35"/>
      <c r="H27" s="35"/>
      <c r="I27" s="35"/>
      <c r="J27" s="35"/>
    </row>
    <row r="28" spans="2:20" x14ac:dyDescent="0.2">
      <c r="B28" s="27"/>
      <c r="C28" s="28" t="s">
        <v>26</v>
      </c>
      <c r="D28" s="29"/>
      <c r="E28" s="31">
        <f>SUM(E29:E31)</f>
        <v>3524285.1850000001</v>
      </c>
      <c r="F28" s="31">
        <f t="shared" ref="F28:J28" si="4">SUM(F29:F31)</f>
        <v>10813.63667</v>
      </c>
      <c r="G28" s="31">
        <f t="shared" si="4"/>
        <v>3535098.82167</v>
      </c>
      <c r="H28" s="31">
        <f t="shared" si="4"/>
        <v>1170791.5122100001</v>
      </c>
      <c r="I28" s="31">
        <f t="shared" si="4"/>
        <v>1150795.4011200001</v>
      </c>
      <c r="J28" s="31">
        <f t="shared" si="4"/>
        <v>2364307.3094600001</v>
      </c>
    </row>
    <row r="29" spans="2:20" x14ac:dyDescent="0.2">
      <c r="B29" s="27"/>
      <c r="C29" s="28"/>
      <c r="D29" s="33" t="s">
        <v>27</v>
      </c>
      <c r="E29" s="34">
        <v>3090716.8960000002</v>
      </c>
      <c r="F29" s="34">
        <v>12082.85504</v>
      </c>
      <c r="G29" s="34">
        <v>3102799.75104</v>
      </c>
      <c r="H29" s="34">
        <v>930534.5279000001</v>
      </c>
      <c r="I29" s="34">
        <v>911854.11721000005</v>
      </c>
      <c r="J29" s="34">
        <v>2172265.2231399999</v>
      </c>
    </row>
    <row r="30" spans="2:20" x14ac:dyDescent="0.2">
      <c r="B30" s="27"/>
      <c r="C30" s="28"/>
      <c r="D30" s="33" t="s">
        <v>28</v>
      </c>
      <c r="E30" s="34">
        <v>433568.28899999999</v>
      </c>
      <c r="F30" s="34">
        <v>-1269.2183700000003</v>
      </c>
      <c r="G30" s="34">
        <v>432299.07062999997</v>
      </c>
      <c r="H30" s="34">
        <v>240256.98431</v>
      </c>
      <c r="I30" s="34">
        <v>238941.28391</v>
      </c>
      <c r="J30" s="34">
        <v>192042.08632</v>
      </c>
    </row>
    <row r="31" spans="2:20" x14ac:dyDescent="0.2">
      <c r="B31" s="27"/>
      <c r="C31" s="28"/>
      <c r="D31" s="33" t="s">
        <v>29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20" x14ac:dyDescent="0.2">
      <c r="B32" s="27"/>
      <c r="C32" s="28"/>
      <c r="D32" s="33"/>
      <c r="E32" s="35"/>
      <c r="F32" s="35"/>
      <c r="G32" s="35"/>
      <c r="H32" s="35"/>
      <c r="I32" s="35"/>
      <c r="J32" s="35"/>
      <c r="L32" s="32"/>
      <c r="M32" s="32"/>
      <c r="N32" s="32"/>
      <c r="O32" s="32"/>
      <c r="P32" s="32"/>
      <c r="Q32" s="32"/>
      <c r="R32" s="32"/>
      <c r="S32" s="32"/>
      <c r="T32" s="32"/>
    </row>
    <row r="33" spans="2:10" x14ac:dyDescent="0.2">
      <c r="B33" s="27"/>
      <c r="C33" s="28" t="s">
        <v>30</v>
      </c>
      <c r="D33" s="29"/>
      <c r="E33" s="31">
        <f>SUM(E34:E35)</f>
        <v>525671.77800000005</v>
      </c>
      <c r="F33" s="31">
        <f t="shared" ref="F33:J33" si="5">SUM(F34:F35)</f>
        <v>0</v>
      </c>
      <c r="G33" s="31">
        <f t="shared" si="5"/>
        <v>525671.77800000005</v>
      </c>
      <c r="H33" s="31">
        <f t="shared" si="5"/>
        <v>7061.7014900000004</v>
      </c>
      <c r="I33" s="31">
        <f t="shared" si="5"/>
        <v>7061.7014900000004</v>
      </c>
      <c r="J33" s="31">
        <f t="shared" si="5"/>
        <v>518610.07650999998</v>
      </c>
    </row>
    <row r="34" spans="2:10" x14ac:dyDescent="0.2">
      <c r="B34" s="27"/>
      <c r="C34" s="28"/>
      <c r="D34" s="33" t="s">
        <v>31</v>
      </c>
      <c r="E34" s="35">
        <v>0</v>
      </c>
      <c r="F34" s="35">
        <v>0</v>
      </c>
      <c r="G34" s="34">
        <f t="shared" ref="G34" si="6">+E34+F34</f>
        <v>0</v>
      </c>
      <c r="H34" s="35">
        <v>0</v>
      </c>
      <c r="I34" s="35">
        <v>0</v>
      </c>
      <c r="J34" s="34">
        <f t="shared" ref="J34" si="7">+G34-H34</f>
        <v>0</v>
      </c>
    </row>
    <row r="35" spans="2:10" x14ac:dyDescent="0.2">
      <c r="B35" s="27"/>
      <c r="C35" s="28"/>
      <c r="D35" s="33" t="s">
        <v>32</v>
      </c>
      <c r="E35" s="34">
        <v>525671.77800000005</v>
      </c>
      <c r="F35" s="34">
        <v>0</v>
      </c>
      <c r="G35" s="34">
        <v>525671.77800000005</v>
      </c>
      <c r="H35" s="34">
        <v>7061.7014900000004</v>
      </c>
      <c r="I35" s="34">
        <v>7061.7014900000004</v>
      </c>
      <c r="J35" s="34">
        <v>518610.07650999998</v>
      </c>
    </row>
    <row r="36" spans="2:10" x14ac:dyDescent="0.2">
      <c r="B36" s="27"/>
      <c r="C36" s="28"/>
      <c r="D36" s="33"/>
      <c r="E36" s="35"/>
      <c r="F36" s="35"/>
      <c r="G36" s="35"/>
      <c r="H36" s="35"/>
      <c r="I36" s="35"/>
      <c r="J36" s="35"/>
    </row>
    <row r="37" spans="2:10" x14ac:dyDescent="0.2">
      <c r="B37" s="27"/>
      <c r="C37" s="28" t="s">
        <v>33</v>
      </c>
      <c r="D37" s="29"/>
      <c r="E37" s="31">
        <f>SUM(E38:E41)</f>
        <v>30363.593000000001</v>
      </c>
      <c r="F37" s="31">
        <f t="shared" ref="F37:J37" si="8">SUM(F38:F41)</f>
        <v>0</v>
      </c>
      <c r="G37" s="31">
        <f t="shared" si="8"/>
        <v>30363.593000000001</v>
      </c>
      <c r="H37" s="31">
        <f t="shared" si="8"/>
        <v>9178.4296900000008</v>
      </c>
      <c r="I37" s="31">
        <f t="shared" si="8"/>
        <v>5442.4151500000007</v>
      </c>
      <c r="J37" s="31">
        <f t="shared" si="8"/>
        <v>21185.16331</v>
      </c>
    </row>
    <row r="38" spans="2:10" x14ac:dyDescent="0.2">
      <c r="B38" s="27"/>
      <c r="C38" s="28"/>
      <c r="D38" s="33" t="s">
        <v>34</v>
      </c>
      <c r="E38" s="35">
        <v>0</v>
      </c>
      <c r="F38" s="35">
        <v>0</v>
      </c>
      <c r="G38" s="34">
        <f t="shared" ref="G38:G41" si="9">+E38+F38</f>
        <v>0</v>
      </c>
      <c r="H38" s="35">
        <v>0</v>
      </c>
      <c r="I38" s="35">
        <v>0</v>
      </c>
      <c r="J38" s="34">
        <f t="shared" ref="J38:J41" si="10">+G38-H38</f>
        <v>0</v>
      </c>
    </row>
    <row r="39" spans="2:10" x14ac:dyDescent="0.2">
      <c r="B39" s="27"/>
      <c r="C39" s="28"/>
      <c r="D39" s="33" t="s">
        <v>35</v>
      </c>
      <c r="E39" s="34">
        <v>30363.593000000001</v>
      </c>
      <c r="F39" s="34">
        <v>0</v>
      </c>
      <c r="G39" s="34">
        <v>30363.593000000001</v>
      </c>
      <c r="H39" s="34">
        <v>9178.4296900000008</v>
      </c>
      <c r="I39" s="34">
        <v>5442.4151500000007</v>
      </c>
      <c r="J39" s="34">
        <v>21185.16331</v>
      </c>
    </row>
    <row r="40" spans="2:10" x14ac:dyDescent="0.2">
      <c r="B40" s="27"/>
      <c r="C40" s="28"/>
      <c r="D40" s="33" t="s">
        <v>36</v>
      </c>
      <c r="E40" s="35">
        <v>0</v>
      </c>
      <c r="F40" s="35">
        <v>0</v>
      </c>
      <c r="G40" s="34">
        <f t="shared" si="9"/>
        <v>0</v>
      </c>
      <c r="H40" s="35">
        <v>0</v>
      </c>
      <c r="I40" s="35">
        <v>0</v>
      </c>
      <c r="J40" s="34">
        <f t="shared" si="10"/>
        <v>0</v>
      </c>
    </row>
    <row r="41" spans="2:10" x14ac:dyDescent="0.2">
      <c r="B41" s="27"/>
      <c r="C41" s="28"/>
      <c r="D41" s="33" t="s">
        <v>37</v>
      </c>
      <c r="E41" s="35">
        <v>0</v>
      </c>
      <c r="F41" s="35">
        <v>0</v>
      </c>
      <c r="G41" s="34">
        <f t="shared" si="9"/>
        <v>0</v>
      </c>
      <c r="H41" s="35">
        <v>0</v>
      </c>
      <c r="I41" s="35">
        <v>0</v>
      </c>
      <c r="J41" s="34">
        <f t="shared" si="10"/>
        <v>0</v>
      </c>
    </row>
    <row r="42" spans="2:10" x14ac:dyDescent="0.2">
      <c r="B42" s="27"/>
      <c r="C42" s="28"/>
      <c r="D42" s="33"/>
      <c r="E42" s="35"/>
      <c r="F42" s="35"/>
      <c r="G42" s="35"/>
      <c r="H42" s="35"/>
      <c r="I42" s="35"/>
      <c r="J42" s="35"/>
    </row>
    <row r="43" spans="2:10" ht="15" customHeight="1" x14ac:dyDescent="0.2">
      <c r="B43" s="27"/>
      <c r="C43" s="28" t="s">
        <v>38</v>
      </c>
      <c r="D43" s="29"/>
      <c r="E43" s="31">
        <f>+E44</f>
        <v>14774332.582</v>
      </c>
      <c r="F43" s="31">
        <f t="shared" ref="F43:J43" si="11">+F44</f>
        <v>0</v>
      </c>
      <c r="G43" s="31">
        <f t="shared" si="11"/>
        <v>14774332.582</v>
      </c>
      <c r="H43" s="31">
        <f t="shared" si="11"/>
        <v>7948416.9611099996</v>
      </c>
      <c r="I43" s="31">
        <f t="shared" si="11"/>
        <v>7948416.9611099996</v>
      </c>
      <c r="J43" s="31">
        <f t="shared" si="11"/>
        <v>6825915.6208899999</v>
      </c>
    </row>
    <row r="44" spans="2:10" x14ac:dyDescent="0.2">
      <c r="B44" s="27"/>
      <c r="C44" s="28"/>
      <c r="D44" s="33" t="s">
        <v>39</v>
      </c>
      <c r="E44" s="34">
        <v>14774332.582</v>
      </c>
      <c r="F44" s="34">
        <v>0</v>
      </c>
      <c r="G44" s="34">
        <v>14774332.582</v>
      </c>
      <c r="H44" s="34">
        <v>7948416.9611099996</v>
      </c>
      <c r="I44" s="34">
        <v>7948416.9611099996</v>
      </c>
      <c r="J44" s="34">
        <v>6825915.6208899999</v>
      </c>
    </row>
    <row r="45" spans="2:10" x14ac:dyDescent="0.2">
      <c r="B45" s="27"/>
      <c r="C45" s="28"/>
      <c r="D45" s="29"/>
      <c r="E45" s="35"/>
      <c r="F45" s="35"/>
      <c r="G45" s="35"/>
      <c r="H45" s="35"/>
      <c r="I45" s="35"/>
      <c r="J45" s="35"/>
    </row>
    <row r="46" spans="2:10" x14ac:dyDescent="0.2">
      <c r="B46" s="27" t="s">
        <v>40</v>
      </c>
      <c r="C46" s="28"/>
      <c r="D46" s="29"/>
      <c r="E46" s="36">
        <v>25784208.248</v>
      </c>
      <c r="F46" s="36">
        <v>0</v>
      </c>
      <c r="G46" s="36">
        <v>25784208.248</v>
      </c>
      <c r="H46" s="36">
        <v>13840053.606959999</v>
      </c>
      <c r="I46" s="36">
        <v>13840053.606959999</v>
      </c>
      <c r="J46" s="36">
        <v>11944154.641040001</v>
      </c>
    </row>
    <row r="47" spans="2:10" x14ac:dyDescent="0.2">
      <c r="B47" s="27"/>
      <c r="C47" s="28"/>
      <c r="D47" s="29"/>
      <c r="E47" s="36"/>
      <c r="F47" s="36"/>
      <c r="G47" s="36"/>
      <c r="H47" s="36"/>
      <c r="I47" s="36"/>
      <c r="J47" s="36"/>
    </row>
    <row r="48" spans="2:10" x14ac:dyDescent="0.2">
      <c r="B48" s="27" t="s">
        <v>41</v>
      </c>
      <c r="C48" s="28"/>
      <c r="D48" s="29"/>
      <c r="E48" s="36">
        <v>3398000</v>
      </c>
      <c r="F48" s="36">
        <v>0</v>
      </c>
      <c r="G48" s="36">
        <v>3398000</v>
      </c>
      <c r="H48" s="36">
        <v>635494.00732000009</v>
      </c>
      <c r="I48" s="36">
        <v>635494.00732000009</v>
      </c>
      <c r="J48" s="36">
        <v>2762505.9926799997</v>
      </c>
    </row>
    <row r="49" spans="2:12" x14ac:dyDescent="0.2">
      <c r="B49" s="27"/>
      <c r="C49" s="28"/>
      <c r="D49" s="29"/>
      <c r="E49" s="31"/>
      <c r="F49" s="31"/>
      <c r="G49" s="31"/>
      <c r="H49" s="31"/>
      <c r="I49" s="31"/>
      <c r="J49" s="31"/>
    </row>
    <row r="50" spans="2:12" x14ac:dyDescent="0.2">
      <c r="B50" s="27" t="s">
        <v>42</v>
      </c>
      <c r="C50" s="28"/>
      <c r="D50" s="29"/>
      <c r="E50" s="36">
        <v>2460661.2999999998</v>
      </c>
      <c r="F50" s="36">
        <v>0</v>
      </c>
      <c r="G50" s="36">
        <v>2460661.2999999998</v>
      </c>
      <c r="H50" s="36">
        <v>2460530</v>
      </c>
      <c r="I50" s="36">
        <v>2460530</v>
      </c>
      <c r="J50" s="36">
        <v>131.30000000000001</v>
      </c>
      <c r="K50" s="32"/>
      <c r="L50" s="32"/>
    </row>
    <row r="51" spans="2:12" x14ac:dyDescent="0.2">
      <c r="B51" s="37"/>
      <c r="C51" s="38"/>
      <c r="D51" s="39"/>
      <c r="E51" s="40"/>
      <c r="F51" s="40"/>
      <c r="G51" s="40"/>
      <c r="H51" s="40"/>
      <c r="I51" s="40"/>
      <c r="J51" s="40"/>
    </row>
    <row r="52" spans="2:12" x14ac:dyDescent="0.2">
      <c r="B52" s="41"/>
      <c r="C52" s="42"/>
      <c r="D52" s="43" t="s">
        <v>44</v>
      </c>
      <c r="E52" s="44">
        <f>+E14+E18+E28+E33+E37+E43+E46+E48+E50</f>
        <v>241103639.44400001</v>
      </c>
      <c r="F52" s="44">
        <f t="shared" ref="F52:J52" si="12">+F14+F18+F28+F33+F37+F43+F46+F48+F50</f>
        <v>1073367.2906700007</v>
      </c>
      <c r="G52" s="44">
        <f t="shared" si="12"/>
        <v>242177006.73466998</v>
      </c>
      <c r="H52" s="44">
        <f>+H14+H18+H28+H33+H37+H43+H46+H48+H50</f>
        <v>127883870.16250999</v>
      </c>
      <c r="I52" s="44">
        <f t="shared" si="12"/>
        <v>125410437.65939</v>
      </c>
      <c r="J52" s="44">
        <f t="shared" si="12"/>
        <v>114293136.57216001</v>
      </c>
      <c r="K52" s="32"/>
      <c r="L52" s="32"/>
    </row>
    <row r="53" spans="2:12" x14ac:dyDescent="0.2">
      <c r="H53" s="14"/>
    </row>
    <row r="54" spans="2:12" x14ac:dyDescent="0.2">
      <c r="E54" s="32"/>
      <c r="F54" s="32"/>
      <c r="G54" s="32"/>
      <c r="H54" s="45"/>
      <c r="I54" s="32"/>
      <c r="J54" s="32"/>
      <c r="K54" s="32"/>
      <c r="L54" s="32"/>
    </row>
    <row r="55" spans="2:12" x14ac:dyDescent="0.2">
      <c r="E55" s="32"/>
      <c r="F55" s="32"/>
      <c r="G55" s="32"/>
      <c r="H55" s="45"/>
      <c r="I55" s="32"/>
      <c r="J55" s="32"/>
      <c r="K55" s="32"/>
      <c r="L55" s="32"/>
    </row>
    <row r="56" spans="2:12" x14ac:dyDescent="0.2">
      <c r="E56" s="46"/>
      <c r="H56" s="47"/>
    </row>
    <row r="57" spans="2:12" x14ac:dyDescent="0.2">
      <c r="F57" s="46"/>
    </row>
    <row r="58" spans="2:12" x14ac:dyDescent="0.2">
      <c r="I58" s="46"/>
    </row>
    <row r="63" spans="2:12" x14ac:dyDescent="0.2">
      <c r="H63" s="32"/>
    </row>
    <row r="64" spans="2:12" x14ac:dyDescent="0.2">
      <c r="H64" s="4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2018-08-10T15:56:46Z</cp:lastPrinted>
  <dcterms:created xsi:type="dcterms:W3CDTF">2015-06-03T18:26:07Z</dcterms:created>
  <dcterms:modified xsi:type="dcterms:W3CDTF">2018-08-10T15:56:57Z</dcterms:modified>
</cp:coreProperties>
</file>