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47" i="5" l="1"/>
  <c r="F59" i="5"/>
  <c r="F58" i="5" s="1"/>
  <c r="F21" i="5" l="1"/>
  <c r="F7" i="5"/>
  <c r="F40" i="5" l="1"/>
  <c r="F43" i="5" l="1"/>
  <c r="F49" i="5" l="1"/>
  <c r="F54" i="5" s="1"/>
  <c r="F64" i="5"/>
  <c r="F71" i="5" l="1"/>
  <c r="F73" i="5" s="1"/>
</calcChain>
</file>

<file path=xl/sharedStrings.xml><?xml version="1.0" encoding="utf-8"?>
<sst xmlns="http://schemas.openxmlformats.org/spreadsheetml/2006/main" count="61" uniqueCount="53">
  <si>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</si>
  <si>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</si>
  <si>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</si>
  <si>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</si>
  <si>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</si>
  <si>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</si>
  <si>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</si>
  <si>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</si>
  <si>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</si>
  <si>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</si>
  <si>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</si>
  <si>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</si>
  <si>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</si>
  <si>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</si>
  <si>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</si>
  <si>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</si>
  <si>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</si>
  <si>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</si>
  <si>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</si>
  <si>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</si>
  <si>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</si>
  <si>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</si>
  <si>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</si>
  <si>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</si>
  <si>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</si>
  <si>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</si>
  <si>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</si>
  <si>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</si>
  <si>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</si>
  <si>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</si>
  <si>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</si>
  <si>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</si>
  <si>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</si>
  <si>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</si>
  <si>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</si>
  <si>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</si>
  <si>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</si>
  <si>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</si>
  <si>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</si>
  <si>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</si>
  <si>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</si>
  <si>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</si>
  <si>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</si>
  <si>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</si>
  <si>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</si>
  <si>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</si>
  <si>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</si>
  <si>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>Participaciones, Aportaciones, Convenios, Incentivos Derivados de la Colaboración Fiscal y Fondos Distintos de Aportaciones</t>
  </si>
  <si>
    <t xml:space="preserve">Transferencias, Asignaciones, Subsidios y Subvenciones, Pensiones y Jubilaciones </t>
  </si>
  <si>
    <t>Dic 20</t>
  </si>
  <si>
    <t>Sector Central del Poder Ejecutivo del Gobierno del Estado de México</t>
  </si>
  <si>
    <t>Del 1 de Enero al 31 de diciembre de 2021 y 2020</t>
  </si>
  <si>
    <t>Dic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</si>
</sst>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0000"/>
    <numFmt numFmtId="166" formatCode="#,##0.00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8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4" fillId="0" borderId="9" xfId="0" applyFont="1" applyFill="1" applyBorder="1"/>
    <xf numFmtId="164" fontId="2" fillId="0" borderId="9" xfId="0" applyNumberFormat="1" applyFont="1" applyFill="1" applyBorder="1"/>
    <xf numFmtId="164" fontId="2" fillId="0" borderId="9" xfId="1" applyNumberFormat="1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164" fontId="4" fillId="0" borderId="9" xfId="0" applyNumberFormat="1" applyFont="1" applyFill="1" applyBorder="1"/>
    <xf numFmtId="4" fontId="4" fillId="0" borderId="9" xfId="0" applyNumberFormat="1" applyFont="1" applyFill="1" applyBorder="1"/>
    <xf numFmtId="4" fontId="2" fillId="0" borderId="9" xfId="0" applyNumberFormat="1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10" xfId="0" applyFont="1" applyFill="1" applyBorder="1"/>
    <xf numFmtId="4" fontId="4" fillId="0" borderId="10" xfId="0" applyNumberFormat="1" applyFont="1" applyFill="1" applyBorder="1"/>
    <xf numFmtId="4" fontId="4" fillId="0" borderId="0" xfId="0" applyNumberFormat="1" applyFont="1" applyFill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33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50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51</v>
      </c>
      <c r="B3" s="6"/>
      <c r="C3" s="6"/>
      <c r="D3" s="6"/>
      <c r="E3" s="6"/>
      <c r="F3" s="6"/>
      <c r="G3" s="7"/>
    </row>
    <row r="4" spans="1:7" ht="11.25" customHeight="1" thickBot="1" x14ac:dyDescent="0.25">
      <c r="A4" s="8" t="s">
        <v>42</v>
      </c>
      <c r="B4" s="9"/>
      <c r="C4" s="9"/>
      <c r="D4" s="9"/>
      <c r="E4" s="9"/>
      <c r="F4" s="9"/>
      <c r="G4" s="10"/>
    </row>
    <row r="5" spans="1:7" ht="12" x14ac:dyDescent="0.2">
      <c r="A5" s="11"/>
      <c r="B5" s="12"/>
      <c r="C5" s="12"/>
      <c r="D5" s="12"/>
      <c r="E5" s="12"/>
      <c r="F5" s="13" t="s">
        <v>52</v>
      </c>
      <c r="G5" s="13" t="s">
        <v>49</v>
      </c>
    </row>
    <row r="6" spans="1:7" ht="12" x14ac:dyDescent="0.2">
      <c r="A6" s="14" t="s">
        <v>1</v>
      </c>
      <c r="B6" s="15"/>
      <c r="C6" s="15"/>
      <c r="D6" s="15"/>
      <c r="E6" s="15"/>
      <c r="F6" s="16"/>
      <c r="G6" s="17"/>
    </row>
    <row r="7" spans="1:7" ht="12" x14ac:dyDescent="0.2">
      <c r="A7" s="14" t="s">
        <v>2</v>
      </c>
      <c r="B7" s="15"/>
      <c r="C7" s="15"/>
      <c r="D7" s="15"/>
      <c r="E7" s="15"/>
      <c r="F7" s="18">
        <f>SUM(F9:F18)</f>
        <v>258901659.90000001</v>
      </c>
      <c r="G7" s="19">
        <v>254266695.73072001</v>
      </c>
    </row>
    <row r="8" spans="1:7" ht="12" x14ac:dyDescent="0.2">
      <c r="A8" s="14"/>
      <c r="B8" s="15"/>
      <c r="C8" s="15"/>
      <c r="D8" s="15"/>
      <c r="E8" s="15"/>
      <c r="F8" s="18"/>
      <c r="G8" s="18"/>
    </row>
    <row r="9" spans="1:7" ht="12" x14ac:dyDescent="0.2">
      <c r="A9" s="20" t="s">
        <v>3</v>
      </c>
      <c r="B9" s="21"/>
      <c r="C9" s="21"/>
      <c r="D9" s="21"/>
      <c r="E9" s="21"/>
      <c r="F9" s="22">
        <v>22785947.600000001</v>
      </c>
      <c r="G9" s="22">
        <v>20850708.71892</v>
      </c>
    </row>
    <row r="10" spans="1:7" ht="12" x14ac:dyDescent="0.2">
      <c r="A10" s="20" t="s">
        <v>43</v>
      </c>
      <c r="B10" s="21"/>
      <c r="C10" s="21"/>
      <c r="D10" s="21"/>
      <c r="E10" s="21"/>
      <c r="F10" s="22">
        <v>0</v>
      </c>
      <c r="G10" s="22">
        <v>0</v>
      </c>
    </row>
    <row r="11" spans="1:7" ht="12" x14ac:dyDescent="0.2">
      <c r="A11" s="20" t="s">
        <v>4</v>
      </c>
      <c r="B11" s="21"/>
      <c r="C11" s="21"/>
      <c r="D11" s="21"/>
      <c r="E11" s="21"/>
      <c r="F11" s="22">
        <v>703868.3</v>
      </c>
      <c r="G11" s="22">
        <v>492405.77718999999</v>
      </c>
    </row>
    <row r="12" spans="1:7" ht="12" x14ac:dyDescent="0.2">
      <c r="A12" s="20" t="s">
        <v>5</v>
      </c>
      <c r="B12" s="21"/>
      <c r="C12" s="21"/>
      <c r="D12" s="21"/>
      <c r="E12" s="21"/>
      <c r="F12" s="22">
        <v>8283278</v>
      </c>
      <c r="G12" s="22">
        <v>7149123.6335100001</v>
      </c>
    </row>
    <row r="13" spans="1:7" ht="12" x14ac:dyDescent="0.2">
      <c r="A13" s="20" t="s">
        <v>44</v>
      </c>
      <c r="B13" s="21"/>
      <c r="C13" s="21"/>
      <c r="D13" s="21"/>
      <c r="E13" s="21"/>
      <c r="F13" s="22">
        <v>611956.69999999995</v>
      </c>
      <c r="G13" s="22">
        <v>743171.68833000003</v>
      </c>
    </row>
    <row r="14" spans="1:7" ht="12" x14ac:dyDescent="0.2">
      <c r="A14" s="20" t="s">
        <v>45</v>
      </c>
      <c r="B14" s="21"/>
      <c r="C14" s="21"/>
      <c r="D14" s="21"/>
      <c r="E14" s="21"/>
      <c r="F14" s="22">
        <v>3025104</v>
      </c>
      <c r="G14" s="22">
        <v>2660084.5460799998</v>
      </c>
    </row>
    <row r="15" spans="1:7" ht="12" x14ac:dyDescent="0.2">
      <c r="A15" s="20" t="s">
        <v>46</v>
      </c>
      <c r="B15" s="21"/>
      <c r="C15" s="21"/>
      <c r="D15" s="21"/>
      <c r="E15" s="21"/>
      <c r="F15" s="22">
        <v>0</v>
      </c>
      <c r="G15" s="22">
        <v>0</v>
      </c>
    </row>
    <row r="16" spans="1:7" ht="12" x14ac:dyDescent="0.2">
      <c r="A16" s="20" t="s">
        <v>47</v>
      </c>
      <c r="B16" s="21"/>
      <c r="C16" s="21"/>
      <c r="D16" s="21"/>
      <c r="E16" s="21"/>
      <c r="F16" s="22">
        <v>217435443.80000001</v>
      </c>
      <c r="G16" s="22">
        <v>218616666.76159</v>
      </c>
    </row>
    <row r="17" spans="1:7" ht="12" x14ac:dyDescent="0.2">
      <c r="A17" s="20" t="s">
        <v>48</v>
      </c>
      <c r="B17" s="21"/>
      <c r="C17" s="21"/>
      <c r="D17" s="21"/>
      <c r="E17" s="21"/>
      <c r="F17" s="22">
        <v>6056061.5</v>
      </c>
      <c r="G17" s="22">
        <v>3754534.6050999998</v>
      </c>
    </row>
    <row r="18" spans="1:7" ht="12" x14ac:dyDescent="0.2">
      <c r="A18" s="20" t="s">
        <v>34</v>
      </c>
      <c r="B18" s="21"/>
      <c r="C18" s="21"/>
      <c r="D18" s="21"/>
      <c r="E18" s="21"/>
      <c r="F18" s="22">
        <v>0</v>
      </c>
      <c r="G18" s="17">
        <v>0</v>
      </c>
    </row>
    <row r="19" spans="1:7" ht="12" x14ac:dyDescent="0.2">
      <c r="A19" s="20"/>
      <c r="B19" s="21"/>
      <c r="C19" s="21"/>
      <c r="D19" s="21"/>
      <c r="E19" s="21"/>
      <c r="F19" s="22"/>
      <c r="G19" s="22"/>
    </row>
    <row r="20" spans="1:7" ht="10.5" customHeight="1" x14ac:dyDescent="0.2">
      <c r="A20" s="20"/>
      <c r="B20" s="21"/>
      <c r="C20" s="21"/>
      <c r="D20" s="21"/>
      <c r="E20" s="21"/>
      <c r="F20" s="22"/>
      <c r="G20" s="17"/>
    </row>
    <row r="21" spans="1:7" ht="12" x14ac:dyDescent="0.2">
      <c r="A21" s="14" t="s">
        <v>14</v>
      </c>
      <c r="B21" s="15"/>
      <c r="C21" s="15"/>
      <c r="D21" s="15"/>
      <c r="E21" s="15"/>
      <c r="F21" s="18">
        <f>SUM(F23:F39)</f>
        <v>261569181.5</v>
      </c>
      <c r="G21" s="19">
        <v>252458083.95210001</v>
      </c>
    </row>
    <row r="22" spans="1:7" ht="12" x14ac:dyDescent="0.2">
      <c r="A22" s="14"/>
      <c r="B22" s="15"/>
      <c r="C22" s="15"/>
      <c r="D22" s="15"/>
      <c r="E22" s="15"/>
      <c r="F22" s="22"/>
      <c r="G22" s="18"/>
    </row>
    <row r="23" spans="1:7" ht="12" x14ac:dyDescent="0.2">
      <c r="A23" s="20" t="s">
        <v>15</v>
      </c>
      <c r="B23" s="21"/>
      <c r="C23" s="21"/>
      <c r="D23" s="21"/>
      <c r="E23" s="21"/>
      <c r="F23" s="22">
        <v>63531384.399999999</v>
      </c>
      <c r="G23" s="22">
        <v>59911383.659359999</v>
      </c>
    </row>
    <row r="24" spans="1:7" ht="12" x14ac:dyDescent="0.2">
      <c r="A24" s="20" t="s">
        <v>16</v>
      </c>
      <c r="B24" s="21"/>
      <c r="C24" s="21"/>
      <c r="D24" s="21"/>
      <c r="E24" s="21"/>
      <c r="F24" s="22">
        <v>1996066.2</v>
      </c>
      <c r="G24" s="22">
        <v>1960111.9439000001</v>
      </c>
    </row>
    <row r="25" spans="1:7" ht="12" x14ac:dyDescent="0.2">
      <c r="A25" s="20" t="s">
        <v>17</v>
      </c>
      <c r="B25" s="21"/>
      <c r="C25" s="21"/>
      <c r="D25" s="21"/>
      <c r="E25" s="21"/>
      <c r="F25" s="22">
        <v>9637511.6999999993</v>
      </c>
      <c r="G25" s="22">
        <v>10634773.4243</v>
      </c>
    </row>
    <row r="26" spans="1:7" ht="12" x14ac:dyDescent="0.2">
      <c r="A26" s="20" t="s">
        <v>9</v>
      </c>
      <c r="B26" s="21"/>
      <c r="C26" s="21"/>
      <c r="D26" s="21"/>
      <c r="E26" s="21"/>
      <c r="F26" s="22">
        <v>19359091.100000001</v>
      </c>
      <c r="G26" s="22">
        <v>16666640.0492</v>
      </c>
    </row>
    <row r="27" spans="1:7" ht="12" x14ac:dyDescent="0.2">
      <c r="A27" s="20" t="s">
        <v>10</v>
      </c>
      <c r="B27" s="21"/>
      <c r="C27" s="21"/>
      <c r="D27" s="21"/>
      <c r="E27" s="21"/>
      <c r="F27" s="22">
        <v>0</v>
      </c>
      <c r="G27" s="22">
        <v>12000</v>
      </c>
    </row>
    <row r="28" spans="1:7" ht="12" x14ac:dyDescent="0.2">
      <c r="A28" s="20" t="s">
        <v>11</v>
      </c>
      <c r="B28" s="21"/>
      <c r="C28" s="21"/>
      <c r="D28" s="21"/>
      <c r="E28" s="21"/>
      <c r="F28" s="22">
        <v>6115938</v>
      </c>
      <c r="G28" s="22">
        <v>6049403.7547299992</v>
      </c>
    </row>
    <row r="29" spans="1:7" ht="12" x14ac:dyDescent="0.2">
      <c r="A29" s="20" t="s">
        <v>12</v>
      </c>
      <c r="B29" s="21"/>
      <c r="C29" s="21"/>
      <c r="D29" s="21"/>
      <c r="E29" s="21"/>
      <c r="F29" s="22">
        <v>2980879.9</v>
      </c>
      <c r="G29" s="22">
        <v>3670263.7129600001</v>
      </c>
    </row>
    <row r="30" spans="1:7" ht="12" x14ac:dyDescent="0.2">
      <c r="A30" s="20" t="s">
        <v>13</v>
      </c>
      <c r="B30" s="21"/>
      <c r="C30" s="21"/>
      <c r="D30" s="21"/>
      <c r="E30" s="21"/>
      <c r="F30" s="22">
        <v>3491.1</v>
      </c>
      <c r="G30" s="22">
        <v>2374.3363399999998</v>
      </c>
    </row>
    <row r="31" spans="1:7" ht="12" x14ac:dyDescent="0.2">
      <c r="A31" s="20" t="s">
        <v>18</v>
      </c>
      <c r="B31" s="21"/>
      <c r="C31" s="21"/>
      <c r="D31" s="21"/>
      <c r="E31" s="21"/>
      <c r="F31" s="22">
        <v>80313786.5</v>
      </c>
      <c r="G31" s="22">
        <v>79532558.85582</v>
      </c>
    </row>
    <row r="32" spans="1:7" ht="12" x14ac:dyDescent="0.2">
      <c r="A32" s="20" t="s">
        <v>19</v>
      </c>
      <c r="B32" s="21"/>
      <c r="C32" s="21"/>
      <c r="D32" s="21"/>
      <c r="E32" s="21"/>
      <c r="F32" s="22">
        <v>0</v>
      </c>
      <c r="G32" s="22">
        <v>0</v>
      </c>
    </row>
    <row r="33" spans="1:7" ht="12" x14ac:dyDescent="0.2">
      <c r="A33" s="20" t="s">
        <v>20</v>
      </c>
      <c r="B33" s="21"/>
      <c r="C33" s="21"/>
      <c r="D33" s="21"/>
      <c r="E33" s="21"/>
      <c r="F33" s="22">
        <v>89318.5</v>
      </c>
      <c r="G33" s="22">
        <v>117349.83323999999</v>
      </c>
    </row>
    <row r="34" spans="1:7" ht="12" x14ac:dyDescent="0.2">
      <c r="A34" s="20" t="s">
        <v>21</v>
      </c>
      <c r="B34" s="21"/>
      <c r="C34" s="21"/>
      <c r="D34" s="21"/>
      <c r="E34" s="21"/>
      <c r="F34" s="22">
        <v>0</v>
      </c>
      <c r="G34" s="22">
        <v>0</v>
      </c>
    </row>
    <row r="35" spans="1:7" ht="12" x14ac:dyDescent="0.2">
      <c r="A35" s="20" t="s">
        <v>6</v>
      </c>
      <c r="B35" s="21"/>
      <c r="C35" s="21"/>
      <c r="D35" s="21"/>
      <c r="E35" s="21"/>
      <c r="F35" s="22">
        <v>28460990.699999999</v>
      </c>
      <c r="G35" s="22">
        <v>28978896.919739999</v>
      </c>
    </row>
    <row r="36" spans="1:7" ht="12.75" customHeight="1" x14ac:dyDescent="0.2">
      <c r="A36" s="20" t="s">
        <v>7</v>
      </c>
      <c r="B36" s="21"/>
      <c r="C36" s="21"/>
      <c r="D36" s="21"/>
      <c r="E36" s="21"/>
      <c r="F36" s="22">
        <v>17156154.800000001</v>
      </c>
      <c r="G36" s="22">
        <v>17345890.174880002</v>
      </c>
    </row>
    <row r="37" spans="1:7" ht="12.75" customHeight="1" x14ac:dyDescent="0.2">
      <c r="A37" s="20" t="s">
        <v>8</v>
      </c>
      <c r="B37" s="21"/>
      <c r="C37" s="21"/>
      <c r="D37" s="21"/>
      <c r="E37" s="21"/>
      <c r="F37" s="22">
        <v>15656.4</v>
      </c>
      <c r="G37" s="22">
        <v>557065.98762999999</v>
      </c>
    </row>
    <row r="38" spans="1:7" ht="12" customHeight="1" x14ac:dyDescent="0.2">
      <c r="A38" s="20" t="s">
        <v>35</v>
      </c>
      <c r="B38" s="21"/>
      <c r="C38" s="21"/>
      <c r="D38" s="21"/>
      <c r="E38" s="21"/>
      <c r="F38" s="22">
        <v>31908912.199999999</v>
      </c>
      <c r="G38" s="22">
        <v>27019371.300000001</v>
      </c>
    </row>
    <row r="39" spans="1:7" ht="12" x14ac:dyDescent="0.2">
      <c r="A39" s="20"/>
      <c r="B39" s="21"/>
      <c r="C39" s="21"/>
      <c r="D39" s="21"/>
      <c r="E39" s="21"/>
      <c r="F39" s="22">
        <v>0</v>
      </c>
      <c r="G39" s="17">
        <v>0</v>
      </c>
    </row>
    <row r="40" spans="1:7" ht="12" x14ac:dyDescent="0.2">
      <c r="A40" s="14" t="s">
        <v>22</v>
      </c>
      <c r="B40" s="15"/>
      <c r="C40" s="15"/>
      <c r="D40" s="15"/>
      <c r="E40" s="15"/>
      <c r="F40" s="18">
        <f>+F7-F21</f>
        <v>-2667521.599999994</v>
      </c>
      <c r="G40" s="19">
        <v>1808611.7786200047</v>
      </c>
    </row>
    <row r="41" spans="1:7" ht="8.25" customHeight="1" x14ac:dyDescent="0.2">
      <c r="A41" s="20"/>
      <c r="B41" s="21"/>
      <c r="C41" s="21"/>
      <c r="D41" s="21"/>
      <c r="E41" s="21"/>
      <c r="F41" s="22"/>
      <c r="G41" s="22"/>
    </row>
    <row r="42" spans="1:7" ht="12" x14ac:dyDescent="0.2">
      <c r="A42" s="14" t="s">
        <v>23</v>
      </c>
      <c r="B42" s="15"/>
      <c r="C42" s="15"/>
      <c r="D42" s="15"/>
      <c r="E42" s="15"/>
      <c r="F42" s="22"/>
      <c r="G42" s="18"/>
    </row>
    <row r="43" spans="1:7" ht="12" x14ac:dyDescent="0.2">
      <c r="A43" s="14" t="s">
        <v>2</v>
      </c>
      <c r="B43" s="15"/>
      <c r="C43" s="15"/>
      <c r="D43" s="15"/>
      <c r="E43" s="15"/>
      <c r="F43" s="18">
        <f>(SUM(F45:F47))</f>
        <v>2906024</v>
      </c>
      <c r="G43" s="19">
        <v>5151806.8</v>
      </c>
    </row>
    <row r="44" spans="1:7" ht="12" x14ac:dyDescent="0.2">
      <c r="A44" s="14"/>
      <c r="B44" s="15"/>
      <c r="C44" s="15"/>
      <c r="D44" s="15"/>
      <c r="E44" s="15"/>
      <c r="F44" s="18"/>
      <c r="G44" s="18"/>
    </row>
    <row r="45" spans="1:7" ht="12" x14ac:dyDescent="0.2">
      <c r="A45" s="20" t="s">
        <v>36</v>
      </c>
      <c r="B45" s="21"/>
      <c r="C45" s="21"/>
      <c r="D45" s="21"/>
      <c r="E45" s="21"/>
      <c r="F45" s="22"/>
      <c r="G45" s="22"/>
    </row>
    <row r="46" spans="1:7" ht="12" x14ac:dyDescent="0.2">
      <c r="A46" s="20" t="s">
        <v>37</v>
      </c>
      <c r="B46" s="21"/>
      <c r="C46" s="21"/>
      <c r="D46" s="21"/>
      <c r="E46" s="21"/>
      <c r="F46" s="22"/>
      <c r="G46" s="22"/>
    </row>
    <row r="47" spans="1:7" ht="12" x14ac:dyDescent="0.2">
      <c r="A47" s="20" t="s">
        <v>38</v>
      </c>
      <c r="B47" s="21"/>
      <c r="C47" s="21"/>
      <c r="D47" s="21"/>
      <c r="E47" s="21"/>
      <c r="F47" s="22">
        <f>94407+123353.7+2688263.3</f>
        <v>2906024</v>
      </c>
      <c r="G47" s="22">
        <v>5151806.8</v>
      </c>
    </row>
    <row r="48" spans="1:7" ht="12" x14ac:dyDescent="0.2">
      <c r="A48" s="20"/>
      <c r="B48" s="21"/>
      <c r="C48" s="21"/>
      <c r="D48" s="21"/>
      <c r="E48" s="21"/>
      <c r="F48" s="22"/>
      <c r="G48" s="22"/>
    </row>
    <row r="49" spans="1:7" ht="12" x14ac:dyDescent="0.2">
      <c r="A49" s="14" t="s">
        <v>14</v>
      </c>
      <c r="B49" s="15"/>
      <c r="C49" s="15"/>
      <c r="D49" s="15"/>
      <c r="E49" s="15"/>
      <c r="F49" s="19">
        <f>SUM(F51:F53)</f>
        <v>871120.2</v>
      </c>
      <c r="G49" s="19">
        <v>4809633.8</v>
      </c>
    </row>
    <row r="50" spans="1:7" ht="12" x14ac:dyDescent="0.2">
      <c r="A50" s="14"/>
      <c r="B50" s="15"/>
      <c r="C50" s="15"/>
      <c r="D50" s="15"/>
      <c r="E50" s="15"/>
      <c r="F50" s="18"/>
      <c r="G50" s="18"/>
    </row>
    <row r="51" spans="1:7" ht="12" x14ac:dyDescent="0.2">
      <c r="A51" s="20" t="s">
        <v>36</v>
      </c>
      <c r="B51" s="21"/>
      <c r="C51" s="21"/>
      <c r="D51" s="21"/>
      <c r="E51" s="21"/>
      <c r="F51" s="22">
        <v>243916.6</v>
      </c>
      <c r="G51" s="22">
        <v>3729242.9</v>
      </c>
    </row>
    <row r="52" spans="1:7" ht="12" x14ac:dyDescent="0.2">
      <c r="A52" s="20" t="s">
        <v>37</v>
      </c>
      <c r="B52" s="21"/>
      <c r="C52" s="21"/>
      <c r="D52" s="21"/>
      <c r="E52" s="21"/>
      <c r="F52" s="22">
        <v>111333.8</v>
      </c>
      <c r="G52" s="22">
        <v>321730</v>
      </c>
    </row>
    <row r="53" spans="1:7" ht="12" x14ac:dyDescent="0.2">
      <c r="A53" s="20" t="s">
        <v>39</v>
      </c>
      <c r="B53" s="21"/>
      <c r="C53" s="21"/>
      <c r="D53" s="21"/>
      <c r="E53" s="21"/>
      <c r="F53" s="22">
        <v>515869.8</v>
      </c>
      <c r="G53" s="22">
        <v>758660.9</v>
      </c>
    </row>
    <row r="54" spans="1:7" ht="12" x14ac:dyDescent="0.2">
      <c r="A54" s="14" t="s">
        <v>24</v>
      </c>
      <c r="B54" s="15"/>
      <c r="C54" s="15"/>
      <c r="D54" s="15"/>
      <c r="E54" s="15"/>
      <c r="F54" s="19">
        <f>+F43-F49</f>
        <v>2034903.8</v>
      </c>
      <c r="G54" s="19">
        <v>342173</v>
      </c>
    </row>
    <row r="55" spans="1:7" ht="12" x14ac:dyDescent="0.2">
      <c r="A55" s="20"/>
      <c r="B55" s="21"/>
      <c r="C55" s="21"/>
      <c r="D55" s="21"/>
      <c r="E55" s="21"/>
      <c r="F55" s="22"/>
      <c r="G55" s="23"/>
    </row>
    <row r="56" spans="1:7" ht="12" x14ac:dyDescent="0.2">
      <c r="A56" s="20"/>
      <c r="B56" s="21"/>
      <c r="C56" s="21"/>
      <c r="D56" s="21"/>
      <c r="E56" s="21"/>
      <c r="F56" s="22"/>
      <c r="G56" s="23"/>
    </row>
    <row r="57" spans="1:7" ht="12" x14ac:dyDescent="0.2">
      <c r="A57" s="14" t="s">
        <v>25</v>
      </c>
      <c r="B57" s="15"/>
      <c r="C57" s="15"/>
      <c r="D57" s="15"/>
      <c r="E57" s="15"/>
      <c r="F57" s="18"/>
      <c r="G57" s="24"/>
    </row>
    <row r="58" spans="1:7" ht="12" x14ac:dyDescent="0.2">
      <c r="A58" s="14" t="s">
        <v>2</v>
      </c>
      <c r="B58" s="15"/>
      <c r="C58" s="15"/>
      <c r="D58" s="15"/>
      <c r="E58" s="15"/>
      <c r="F58" s="19">
        <f>+F59+F62</f>
        <v>7280400.2000000002</v>
      </c>
      <c r="G58" s="19">
        <v>2894723.4</v>
      </c>
    </row>
    <row r="59" spans="1:7" ht="13.5" customHeight="1" x14ac:dyDescent="0.2">
      <c r="A59" s="20" t="s">
        <v>26</v>
      </c>
      <c r="B59" s="21"/>
      <c r="C59" s="21"/>
      <c r="D59" s="21"/>
      <c r="E59" s="21"/>
      <c r="F59" s="22">
        <f>+F60+F61</f>
        <v>6885056.2999999998</v>
      </c>
      <c r="G59" s="22">
        <v>2894723.4</v>
      </c>
    </row>
    <row r="60" spans="1:7" ht="11.25" customHeight="1" x14ac:dyDescent="0.2">
      <c r="A60" s="20" t="s">
        <v>27</v>
      </c>
      <c r="B60" s="21"/>
      <c r="C60" s="21"/>
      <c r="D60" s="21"/>
      <c r="E60" s="21"/>
      <c r="F60" s="22">
        <v>6885056.2999999998</v>
      </c>
      <c r="G60" s="22">
        <v>0</v>
      </c>
    </row>
    <row r="61" spans="1:7" ht="12" x14ac:dyDescent="0.2">
      <c r="A61" s="20" t="s">
        <v>28</v>
      </c>
      <c r="B61" s="21"/>
      <c r="C61" s="21"/>
      <c r="D61" s="21"/>
      <c r="E61" s="21"/>
      <c r="F61" s="22">
        <v>0</v>
      </c>
      <c r="G61" s="22">
        <v>2894723.4</v>
      </c>
    </row>
    <row r="62" spans="1:7" ht="12" x14ac:dyDescent="0.2">
      <c r="A62" s="20" t="s">
        <v>40</v>
      </c>
      <c r="B62" s="21"/>
      <c r="C62" s="21"/>
      <c r="D62" s="21"/>
      <c r="E62" s="21"/>
      <c r="F62" s="22">
        <v>395343.9</v>
      </c>
      <c r="G62" s="22">
        <v>0</v>
      </c>
    </row>
    <row r="63" spans="1:7" ht="12" x14ac:dyDescent="0.2">
      <c r="A63" s="20"/>
      <c r="B63" s="21"/>
      <c r="C63" s="21"/>
      <c r="D63" s="21"/>
      <c r="E63" s="21"/>
      <c r="F63" s="22"/>
      <c r="G63" s="23"/>
    </row>
    <row r="64" spans="1:7" ht="12" x14ac:dyDescent="0.2">
      <c r="A64" s="14" t="s">
        <v>14</v>
      </c>
      <c r="B64" s="15"/>
      <c r="C64" s="15"/>
      <c r="D64" s="15"/>
      <c r="E64" s="15"/>
      <c r="F64" s="19">
        <f>SUM(F65:F69)</f>
        <v>5970370.9000000004</v>
      </c>
      <c r="G64" s="19">
        <v>4949214.8000000007</v>
      </c>
    </row>
    <row r="65" spans="1:7" ht="12" x14ac:dyDescent="0.2">
      <c r="A65" s="20"/>
      <c r="B65" s="21"/>
      <c r="C65" s="21"/>
      <c r="D65" s="21"/>
      <c r="E65" s="21"/>
      <c r="F65" s="22"/>
      <c r="G65" s="22"/>
    </row>
    <row r="66" spans="1:7" ht="12" x14ac:dyDescent="0.2">
      <c r="A66" s="20" t="s">
        <v>29</v>
      </c>
      <c r="B66" s="21"/>
      <c r="C66" s="21"/>
      <c r="D66" s="21"/>
      <c r="E66" s="21"/>
      <c r="F66" s="22"/>
      <c r="G66" s="22"/>
    </row>
    <row r="67" spans="1:7" ht="12.75" customHeight="1" x14ac:dyDescent="0.2">
      <c r="A67" s="20" t="s">
        <v>27</v>
      </c>
      <c r="B67" s="21"/>
      <c r="C67" s="21"/>
      <c r="D67" s="21"/>
      <c r="E67" s="21"/>
      <c r="F67" s="22">
        <v>0</v>
      </c>
      <c r="G67" s="22">
        <v>0</v>
      </c>
    </row>
    <row r="68" spans="1:7" ht="12" x14ac:dyDescent="0.2">
      <c r="A68" s="20" t="s">
        <v>28</v>
      </c>
      <c r="B68" s="21"/>
      <c r="C68" s="21"/>
      <c r="D68" s="21"/>
      <c r="E68" s="21"/>
      <c r="F68" s="22">
        <v>0</v>
      </c>
      <c r="G68" s="22">
        <v>0</v>
      </c>
    </row>
    <row r="69" spans="1:7" ht="12" x14ac:dyDescent="0.2">
      <c r="A69" s="20" t="s">
        <v>41</v>
      </c>
      <c r="B69" s="21"/>
      <c r="C69" s="21"/>
      <c r="D69" s="21"/>
      <c r="E69" s="21"/>
      <c r="F69" s="22">
        <v>5970370.9000000004</v>
      </c>
      <c r="G69" s="22">
        <v>4949214.8000000007</v>
      </c>
    </row>
    <row r="70" spans="1:7" ht="12" x14ac:dyDescent="0.2">
      <c r="A70" s="20"/>
      <c r="B70" s="21"/>
      <c r="C70" s="21"/>
      <c r="D70" s="21"/>
      <c r="E70" s="21"/>
      <c r="F70" s="22"/>
      <c r="G70" s="22"/>
    </row>
    <row r="71" spans="1:7" ht="12" x14ac:dyDescent="0.2">
      <c r="A71" s="14" t="s">
        <v>30</v>
      </c>
      <c r="B71" s="15"/>
      <c r="C71" s="15"/>
      <c r="D71" s="15"/>
      <c r="E71" s="15"/>
      <c r="F71" s="19">
        <f>F58-F64</f>
        <v>1310029.2999999998</v>
      </c>
      <c r="G71" s="19">
        <v>-2054491.4000000008</v>
      </c>
    </row>
    <row r="72" spans="1:7" ht="12" x14ac:dyDescent="0.2">
      <c r="A72" s="20"/>
      <c r="B72" s="21"/>
      <c r="C72" s="21"/>
      <c r="D72" s="21"/>
      <c r="E72" s="21"/>
      <c r="F72" s="22"/>
      <c r="G72" s="22"/>
    </row>
    <row r="73" spans="1:7" ht="12" x14ac:dyDescent="0.2">
      <c r="A73" s="14" t="s">
        <v>31</v>
      </c>
      <c r="B73" s="15"/>
      <c r="C73" s="15"/>
      <c r="D73" s="15"/>
      <c r="E73" s="15"/>
      <c r="F73" s="19">
        <f>+F40+F54+F71</f>
        <v>677411.50000000582</v>
      </c>
      <c r="G73" s="19">
        <v>96293.378620003816</v>
      </c>
    </row>
    <row r="74" spans="1:7" ht="12" x14ac:dyDescent="0.2">
      <c r="A74" s="14"/>
      <c r="B74" s="15"/>
      <c r="C74" s="15"/>
      <c r="D74" s="15"/>
      <c r="E74" s="15"/>
      <c r="F74" s="18"/>
      <c r="G74" s="18"/>
    </row>
    <row r="75" spans="1:7" ht="12" x14ac:dyDescent="0.2">
      <c r="A75" s="14" t="s">
        <v>32</v>
      </c>
      <c r="B75" s="15"/>
      <c r="C75" s="15"/>
      <c r="D75" s="15"/>
      <c r="E75" s="15"/>
      <c r="F75" s="18">
        <v>5161777.4000000004</v>
      </c>
      <c r="G75" s="18">
        <v>5065483.9000000004</v>
      </c>
    </row>
    <row r="76" spans="1:7" ht="12" customHeight="1" x14ac:dyDescent="0.2">
      <c r="A76" s="14" t="s">
        <v>33</v>
      </c>
      <c r="B76" s="15"/>
      <c r="C76" s="15"/>
      <c r="D76" s="15"/>
      <c r="E76" s="15"/>
      <c r="F76" s="18">
        <v>5839188.9000000004</v>
      </c>
      <c r="G76" s="18">
        <v>5161777.4000000004</v>
      </c>
    </row>
    <row r="77" spans="1:7" ht="12" x14ac:dyDescent="0.2">
      <c r="A77" s="20"/>
      <c r="B77" s="21"/>
      <c r="C77" s="21"/>
      <c r="D77" s="21"/>
      <c r="E77" s="21"/>
      <c r="F77" s="22"/>
      <c r="G77" s="23"/>
    </row>
    <row r="78" spans="1:7" ht="12.75" thickBot="1" x14ac:dyDescent="0.25">
      <c r="A78" s="25"/>
      <c r="B78" s="26"/>
      <c r="C78" s="26"/>
      <c r="D78" s="26"/>
      <c r="E78" s="26"/>
      <c r="F78" s="27"/>
      <c r="G78" s="28"/>
    </row>
    <row r="79" spans="1:7" ht="12" x14ac:dyDescent="0.2">
      <c r="A79" s="21"/>
      <c r="B79" s="21"/>
      <c r="C79" s="21"/>
      <c r="D79" s="21"/>
      <c r="E79" s="21"/>
      <c r="F79" s="21"/>
      <c r="G79" s="21"/>
    </row>
    <row r="80" spans="1:7" ht="12" x14ac:dyDescent="0.2">
      <c r="A80" s="21"/>
      <c r="B80" s="21"/>
      <c r="C80" s="21"/>
      <c r="D80" s="21"/>
      <c r="E80" s="21"/>
      <c r="F80" s="29"/>
      <c r="G80" s="30"/>
    </row>
    <row r="81" spans="1:7" ht="6" customHeight="1" x14ac:dyDescent="0.2">
      <c r="A81" s="21"/>
      <c r="B81" s="21"/>
      <c r="C81" s="21"/>
      <c r="D81" s="21"/>
      <c r="E81" s="21"/>
      <c r="F81" s="31"/>
      <c r="G81" s="21"/>
    </row>
    <row r="82" spans="1:7" ht="12" x14ac:dyDescent="0.2">
      <c r="A82" s="21"/>
      <c r="B82" s="21"/>
      <c r="C82" s="21"/>
      <c r="D82" s="21"/>
      <c r="E82" s="21"/>
      <c r="F82" s="21"/>
      <c r="G82" s="21"/>
    </row>
    <row r="83" spans="1:7" ht="12" x14ac:dyDescent="0.2">
      <c r="A83" s="32"/>
      <c r="B83" s="32"/>
      <c r="C83" s="32"/>
      <c r="D83" s="32"/>
      <c r="E83" s="32"/>
      <c r="F83" s="33"/>
      <c r="G83" s="32"/>
    </row>
  </sheetData>
  <mergeCells count="4">
    <mergeCell ref="A1:G1"/>
    <mergeCell ref="A2:G2"/>
    <mergeCell ref="A3:G3"/>
    <mergeCell ref="A4:G4"/>
  </mergeCells>
  <printOptions horizontalCentered="1"/>
  <pageMargins left="0.39370078740157483" right="0.39370078740157483" top="0.78740157480314965" bottom="0.3937007874015748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2022-05-06T16:36:23Z</cp:lastPrinted>
  <dcterms:created xsi:type="dcterms:W3CDTF">2015-03-21T02:42:56Z</dcterms:created>
  <dcterms:modified xsi:type="dcterms:W3CDTF">2022-05-06T16:36:35Z</dcterms:modified>
</cp:coreProperties>
</file>