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775A335E-07B7-4EBB-913B-2AD9D0F22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1" r:id="rId1"/>
  </sheets>
  <definedNames>
    <definedName name="_xlnm.Print_Area" localSheetId="0">'2022'!$A$1:$G$68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1" l="1"/>
  <c r="G64" i="11"/>
  <c r="G61" i="11"/>
  <c r="G54" i="11"/>
  <c r="G48" i="11"/>
  <c r="G44" i="11"/>
  <c r="G34" i="11"/>
  <c r="G30" i="11"/>
  <c r="G26" i="11"/>
  <c r="G16" i="11"/>
  <c r="G7" i="11"/>
  <c r="F34" i="11"/>
  <c r="F54" i="11" l="1"/>
  <c r="F61" i="11"/>
  <c r="F48" i="11"/>
  <c r="F44" i="11"/>
  <c r="F30" i="11"/>
  <c r="F16" i="11"/>
  <c r="F7" i="11"/>
  <c r="F64" i="11" l="1"/>
  <c r="F26" i="11"/>
  <c r="F66" i="11" l="1"/>
</calcChain>
</file>

<file path=xl/sharedStrings.xml><?xml version="1.0" encoding="utf-8"?>
<sst xmlns="http://schemas.openxmlformats.org/spreadsheetml/2006/main" count="65" uniqueCount="63">
  <si>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</si>
  <si>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</si>
  <si>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</si>
  <si>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</si>
  <si>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</si>
  <si>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</si>
  <si>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</si>
  <si>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</si>
  <si>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</si>
  <si>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</si>
  <si>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</si>
  <si>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</si>
  <si>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</si>
  <si>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</si>
  <si>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</si>
  <si>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</si>
  <si>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</si>
  <si>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</si>
  <si>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</si>
  <si>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</si>
  <si>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</si>
  <si>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</si>
  <si>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</si>
  <si>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</si>
  <si>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</si>
  <si>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</si>
  <si>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</si>
  <si>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</si>
  <si>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</si>
  <si>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</si>
  <si>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</si>
  <si>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</si>
  <si>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</si>
  <si>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</si>
  <si>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</si>
  <si>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</si>
  <si>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</si>
  <si>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</si>
  <si>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</si>
  <si>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</si>
  <si>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</si>
  <si>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</si>
  <si>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</si>
  <si>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</si>
  <si>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</si>
  <si>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</si>
  <si>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</si>
  <si>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</si>
  <si>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</si>
  <si>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</si>
  <si>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</si>
  <si>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</si>
  <si>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</si>
  <si>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</si>
  <si>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</si>
  <si>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</si>
  <si>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</si>
  <si>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(Miles de Pesos)</t>
  </si>
  <si>
    <t>Sector Central del Poder Ejecutivo del Estado Libre y Soberano de México</t>
  </si>
  <si>
    <t>Jun 23</t>
  </si>
  <si>
    <t>Jun 22</t>
  </si>
  <si>
    <t>Del 1 de Enero al 30 de Junio de 2023</t>
  </si>
  <si>
    <t>0 .0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</si>
</sst>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.0_ ;\-#,##0.0\ 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17" fontId="5" fillId="0" borderId="7" xfId="0" quotePrefix="1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165" fontId="4" fillId="0" borderId="8" xfId="1" applyNumberFormat="1" applyFont="1" applyFill="1" applyBorder="1"/>
    <xf numFmtId="164" fontId="3" fillId="0" borderId="1" xfId="0" applyNumberFormat="1" applyFont="1" applyFill="1" applyBorder="1"/>
    <xf numFmtId="0" fontId="3" fillId="0" borderId="4" xfId="0" applyFont="1" applyFill="1" applyBorder="1"/>
    <xf numFmtId="165" fontId="3" fillId="0" borderId="8" xfId="0" applyNumberFormat="1" applyFont="1" applyFill="1" applyBorder="1"/>
    <xf numFmtId="165" fontId="3" fillId="0" borderId="8" xfId="1" applyNumberFormat="1" applyFont="1" applyFill="1" applyBorder="1"/>
    <xf numFmtId="43" fontId="3" fillId="0" borderId="0" xfId="1" applyFont="1" applyFill="1"/>
    <xf numFmtId="43" fontId="3" fillId="0" borderId="0" xfId="0" applyNumberFormat="1" applyFont="1" applyFill="1"/>
    <xf numFmtId="165" fontId="4" fillId="0" borderId="8" xfId="0" applyNumberFormat="1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6" xfId="0" applyFont="1" applyFill="1" applyBorder="1"/>
    <xf numFmtId="165" fontId="3" fillId="0" borderId="9" xfId="1" applyNumberFormat="1" applyFont="1" applyFill="1" applyBorder="1"/>
    <xf numFmtId="43" fontId="3" fillId="0" borderId="0" xfId="1" applyFont="1" applyFill="1" applyBorder="1"/>
    <xf numFmtId="4" fontId="3" fillId="0" borderId="0" xfId="0" applyNumberFormat="1" applyFont="1" applyFill="1" applyBorder="1"/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F70"/>
  <sheetViews>
    <sheetView showGridLines="0" tabSelected="1" zoomScaleNormal="100" workbookViewId="0">
      <selection sqref="A1:G1"/>
    </sheetView>
  </sheetViews>
  <sheetFormatPr baseColWidth="10" defaultRowHeight="12" x14ac:dyDescent="0.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43.7109375" style="1" customWidth="1"/>
    <col min="6" max="6" width="23.7109375" style="1" customWidth="1"/>
    <col min="7" max="7" width="21.5703125" style="1" customWidth="1"/>
    <col min="8" max="8" width="18.7109375" style="1" bestFit="1" customWidth="1"/>
    <col min="9" max="9" width="13.85546875" style="1" bestFit="1" customWidth="1"/>
    <col min="10" max="16384" width="11.42578125" style="1"/>
  </cols>
  <sheetData>
    <row r="1" spans="1:14 16360:16360" x14ac:dyDescent="0.2">
      <c r="A1" s="28" t="s">
        <v>58</v>
      </c>
      <c r="B1" s="28"/>
      <c r="C1" s="28"/>
      <c r="D1" s="28"/>
      <c r="E1" s="28"/>
      <c r="F1" s="28"/>
      <c r="G1" s="28"/>
    </row>
    <row r="2" spans="1:14 16360:16360" x14ac:dyDescent="0.2">
      <c r="A2" s="29" t="s">
        <v>19</v>
      </c>
      <c r="B2" s="29"/>
      <c r="C2" s="29"/>
      <c r="D2" s="29"/>
      <c r="E2" s="29"/>
      <c r="F2" s="29"/>
      <c r="G2" s="29"/>
    </row>
    <row r="3" spans="1:14 16360:16360" ht="14.25" customHeight="1" x14ac:dyDescent="0.2">
      <c r="A3" s="29" t="s">
        <v>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 16360:16360" ht="11.25" customHeight="1" x14ac:dyDescent="0.2">
      <c r="A4" s="29" t="s">
        <v>57</v>
      </c>
      <c r="B4" s="29"/>
      <c r="C4" s="29"/>
      <c r="D4" s="29"/>
      <c r="E4" s="29"/>
      <c r="F4" s="29"/>
      <c r="G4" s="29"/>
    </row>
    <row r="5" spans="1:14 16360:16360" x14ac:dyDescent="0.2">
      <c r="A5" s="2"/>
      <c r="B5" s="3"/>
      <c r="C5" s="3"/>
      <c r="D5" s="3"/>
      <c r="E5" s="3"/>
      <c r="F5" s="4" t="s">
        <v>59</v>
      </c>
      <c r="G5" s="4" t="s">
        <v>60</v>
      </c>
    </row>
    <row r="6" spans="1:14 16360:16360" ht="12.75" x14ac:dyDescent="0.2">
      <c r="A6" s="5" t="s">
        <v>20</v>
      </c>
      <c r="B6" s="6"/>
      <c r="C6" s="6"/>
      <c r="D6" s="6"/>
      <c r="E6" s="7"/>
      <c r="F6" s="8"/>
      <c r="G6" s="8"/>
    </row>
    <row r="7" spans="1:14 16360:16360" ht="13.5" customHeight="1" x14ac:dyDescent="0.2">
      <c r="A7" s="9" t="s">
        <v>21</v>
      </c>
      <c r="B7" s="10"/>
      <c r="C7" s="10"/>
      <c r="D7" s="10"/>
      <c r="E7" s="7"/>
      <c r="F7" s="11">
        <f>SUM(F8:F15)</f>
        <v>30128473.800000004</v>
      </c>
      <c r="G7" s="11">
        <f>SUM(G8:G15)</f>
        <v>24499800.600000001</v>
      </c>
      <c r="XEF7" s="12"/>
    </row>
    <row r="8" spans="1:14 16360:16360" x14ac:dyDescent="0.2">
      <c r="A8" s="13" t="s">
        <v>0</v>
      </c>
      <c r="B8" s="7"/>
      <c r="C8" s="7"/>
      <c r="D8" s="7"/>
      <c r="E8" s="7"/>
      <c r="F8" s="30">
        <v>18530262.600000001</v>
      </c>
      <c r="G8" s="30">
        <v>16529888.800000001</v>
      </c>
    </row>
    <row r="9" spans="1:14 16360:16360" ht="12.75" customHeight="1" x14ac:dyDescent="0.2">
      <c r="A9" s="13" t="s">
        <v>49</v>
      </c>
      <c r="B9" s="7"/>
      <c r="C9" s="7"/>
      <c r="D9" s="7"/>
      <c r="E9" s="7"/>
      <c r="F9" s="30" t="s">
        <v>62</v>
      </c>
      <c r="G9" s="30" t="s">
        <v>62</v>
      </c>
    </row>
    <row r="10" spans="1:14 16360:16360" ht="12.75" customHeight="1" x14ac:dyDescent="0.2">
      <c r="A10" s="13" t="s">
        <v>1</v>
      </c>
      <c r="B10" s="7"/>
      <c r="C10" s="7"/>
      <c r="D10" s="7"/>
      <c r="E10" s="7"/>
      <c r="F10" s="30">
        <v>337913.59999999998</v>
      </c>
      <c r="G10" s="30">
        <v>230917.2</v>
      </c>
    </row>
    <row r="11" spans="1:14 16360:16360" ht="12.75" customHeight="1" x14ac:dyDescent="0.2">
      <c r="A11" s="13" t="s">
        <v>2</v>
      </c>
      <c r="B11" s="7"/>
      <c r="C11" s="7"/>
      <c r="D11" s="7"/>
      <c r="E11" s="7"/>
      <c r="F11" s="30">
        <v>6673252.0999999996</v>
      </c>
      <c r="G11" s="30">
        <v>6013764.5999999996</v>
      </c>
    </row>
    <row r="12" spans="1:14 16360:16360" ht="12.75" customHeight="1" x14ac:dyDescent="0.2">
      <c r="A12" s="13" t="s">
        <v>50</v>
      </c>
      <c r="B12" s="7"/>
      <c r="C12" s="7"/>
      <c r="D12" s="7"/>
      <c r="E12" s="7"/>
      <c r="F12" s="30">
        <v>1455775.7</v>
      </c>
      <c r="G12" s="30">
        <v>576947</v>
      </c>
    </row>
    <row r="13" spans="1:14 16360:16360" ht="12.75" customHeight="1" x14ac:dyDescent="0.2">
      <c r="A13" s="13" t="s">
        <v>51</v>
      </c>
      <c r="B13" s="7"/>
      <c r="C13" s="7"/>
      <c r="D13" s="7"/>
      <c r="E13" s="7"/>
      <c r="F13" s="30">
        <v>3131269.8</v>
      </c>
      <c r="G13" s="30">
        <v>1148283</v>
      </c>
    </row>
    <row r="14" spans="1:14 16360:16360" ht="12.75" customHeight="1" x14ac:dyDescent="0.2">
      <c r="A14" s="13" t="s">
        <v>52</v>
      </c>
      <c r="B14" s="7"/>
      <c r="C14" s="7"/>
      <c r="D14" s="7"/>
      <c r="E14" s="7"/>
      <c r="F14" s="30">
        <v>0</v>
      </c>
      <c r="G14" s="30" t="s">
        <v>62</v>
      </c>
    </row>
    <row r="15" spans="1:14 16360:16360" ht="12.75" customHeight="1" x14ac:dyDescent="0.2">
      <c r="A15" s="9" t="s">
        <v>53</v>
      </c>
      <c r="B15" s="10"/>
      <c r="C15" s="10"/>
      <c r="D15" s="10"/>
      <c r="E15" s="7"/>
      <c r="F15" s="15"/>
      <c r="G15" s="15"/>
    </row>
    <row r="16" spans="1:14 16360:16360" ht="12.75" customHeight="1" x14ac:dyDescent="0.2">
      <c r="A16" s="9" t="s">
        <v>54</v>
      </c>
      <c r="B16" s="10"/>
      <c r="C16" s="10"/>
      <c r="D16" s="10"/>
      <c r="E16" s="7"/>
      <c r="F16" s="11">
        <f>SUM(F17:F24)</f>
        <v>133526861.5</v>
      </c>
      <c r="G16" s="11">
        <f>SUM(G17:G24)</f>
        <v>123353019.8</v>
      </c>
    </row>
    <row r="17" spans="1:7" ht="12.75" customHeight="1" x14ac:dyDescent="0.2">
      <c r="A17" s="13" t="s">
        <v>55</v>
      </c>
      <c r="B17" s="7"/>
      <c r="C17" s="7"/>
      <c r="D17" s="7"/>
      <c r="E17" s="7"/>
      <c r="F17" s="14">
        <v>131384251.2</v>
      </c>
      <c r="G17" s="14">
        <v>121393935</v>
      </c>
    </row>
    <row r="18" spans="1:7" ht="12.75" customHeight="1" x14ac:dyDescent="0.2">
      <c r="A18" s="13" t="s">
        <v>56</v>
      </c>
      <c r="B18" s="7"/>
      <c r="C18" s="7"/>
      <c r="D18" s="7"/>
      <c r="E18" s="7"/>
      <c r="F18" s="14">
        <v>2142610.2999999998</v>
      </c>
      <c r="G18" s="14">
        <v>1959084.8</v>
      </c>
    </row>
    <row r="19" spans="1:7" ht="12.75" customHeight="1" x14ac:dyDescent="0.2">
      <c r="A19" s="9" t="s">
        <v>22</v>
      </c>
      <c r="B19" s="10"/>
      <c r="C19" s="10"/>
      <c r="D19" s="10"/>
      <c r="E19" s="7"/>
      <c r="F19" s="14">
        <v>0</v>
      </c>
      <c r="G19" s="14">
        <v>0</v>
      </c>
    </row>
    <row r="20" spans="1:7" ht="12.75" customHeight="1" x14ac:dyDescent="0.2">
      <c r="A20" s="13" t="s">
        <v>23</v>
      </c>
      <c r="B20" s="7"/>
      <c r="C20" s="7"/>
      <c r="D20" s="7"/>
      <c r="E20" s="7"/>
      <c r="F20" s="14">
        <v>0</v>
      </c>
      <c r="G20" s="14">
        <v>0</v>
      </c>
    </row>
    <row r="21" spans="1:7" ht="12.75" customHeight="1" x14ac:dyDescent="0.2">
      <c r="A21" s="13" t="s">
        <v>24</v>
      </c>
      <c r="B21" s="7"/>
      <c r="C21" s="7"/>
      <c r="D21" s="7"/>
      <c r="E21" s="7"/>
      <c r="F21" s="14">
        <v>0</v>
      </c>
      <c r="G21" s="14">
        <v>0</v>
      </c>
    </row>
    <row r="22" spans="1:7" ht="12.75" customHeight="1" x14ac:dyDescent="0.2">
      <c r="A22" s="13" t="s">
        <v>25</v>
      </c>
      <c r="B22" s="7"/>
      <c r="C22" s="7"/>
      <c r="D22" s="7"/>
      <c r="E22" s="7"/>
      <c r="F22" s="14">
        <v>0</v>
      </c>
      <c r="G22" s="14">
        <v>0</v>
      </c>
    </row>
    <row r="23" spans="1:7" ht="12.75" customHeight="1" x14ac:dyDescent="0.2">
      <c r="A23" s="13" t="s">
        <v>26</v>
      </c>
      <c r="B23" s="7"/>
      <c r="C23" s="7"/>
      <c r="D23" s="7"/>
      <c r="E23" s="7"/>
      <c r="F23" s="14">
        <v>0</v>
      </c>
      <c r="G23" s="14">
        <v>0</v>
      </c>
    </row>
    <row r="24" spans="1:7" ht="12.75" customHeight="1" x14ac:dyDescent="0.2">
      <c r="A24" s="13" t="s">
        <v>27</v>
      </c>
      <c r="B24" s="7"/>
      <c r="C24" s="7"/>
      <c r="D24" s="7"/>
      <c r="E24" s="7"/>
      <c r="F24" s="14">
        <v>0</v>
      </c>
      <c r="G24" s="14">
        <v>0</v>
      </c>
    </row>
    <row r="25" spans="1:7" ht="12.75" customHeight="1" x14ac:dyDescent="0.2">
      <c r="A25" s="13"/>
      <c r="B25" s="7"/>
      <c r="C25" s="7"/>
      <c r="D25" s="7"/>
      <c r="E25" s="7"/>
      <c r="F25" s="15"/>
      <c r="G25" s="15"/>
    </row>
    <row r="26" spans="1:7" ht="12.75" customHeight="1" x14ac:dyDescent="0.2">
      <c r="A26" s="9" t="s">
        <v>28</v>
      </c>
      <c r="B26" s="10"/>
      <c r="C26" s="10"/>
      <c r="D26" s="10"/>
      <c r="E26" s="7"/>
      <c r="F26" s="11">
        <f>+F7+F16</f>
        <v>163655335.30000001</v>
      </c>
      <c r="G26" s="11">
        <f>+G7+G16</f>
        <v>147852820.40000001</v>
      </c>
    </row>
    <row r="27" spans="1:7" ht="12.75" customHeight="1" x14ac:dyDescent="0.2">
      <c r="A27" s="13"/>
      <c r="B27" s="7"/>
      <c r="C27" s="7"/>
      <c r="D27" s="7"/>
      <c r="E27" s="7"/>
      <c r="F27" s="15"/>
      <c r="G27" s="15"/>
    </row>
    <row r="28" spans="1:7" ht="12.75" customHeight="1" x14ac:dyDescent="0.2">
      <c r="A28" s="13"/>
      <c r="B28" s="7"/>
      <c r="C28" s="7"/>
      <c r="D28" s="7"/>
      <c r="E28" s="7"/>
      <c r="F28" s="15"/>
      <c r="G28" s="15"/>
    </row>
    <row r="29" spans="1:7" ht="12.75" customHeight="1" x14ac:dyDescent="0.2">
      <c r="A29" s="9" t="s">
        <v>29</v>
      </c>
      <c r="B29" s="10"/>
      <c r="C29" s="10"/>
      <c r="D29" s="10"/>
      <c r="E29" s="7"/>
      <c r="F29" s="15"/>
      <c r="G29" s="15"/>
    </row>
    <row r="30" spans="1:7" ht="12.75" customHeight="1" x14ac:dyDescent="0.2">
      <c r="A30" s="9" t="s">
        <v>30</v>
      </c>
      <c r="B30" s="10"/>
      <c r="C30" s="10"/>
      <c r="D30" s="10"/>
      <c r="E30" s="7"/>
      <c r="F30" s="11">
        <f>SUM(F31:F33)</f>
        <v>40356694.199999996</v>
      </c>
      <c r="G30" s="11">
        <f>SUM(G31:G33)</f>
        <v>34506931.200000003</v>
      </c>
    </row>
    <row r="31" spans="1:7" ht="12.75" customHeight="1" x14ac:dyDescent="0.2">
      <c r="A31" s="13" t="s">
        <v>12</v>
      </c>
      <c r="B31" s="7"/>
      <c r="C31" s="7"/>
      <c r="D31" s="7"/>
      <c r="E31" s="7"/>
      <c r="F31" s="14">
        <v>33323908.800000001</v>
      </c>
      <c r="G31" s="14">
        <v>30650592.100000001</v>
      </c>
    </row>
    <row r="32" spans="1:7" ht="12.75" customHeight="1" x14ac:dyDescent="0.2">
      <c r="A32" s="13" t="s">
        <v>13</v>
      </c>
      <c r="B32" s="7"/>
      <c r="C32" s="7"/>
      <c r="D32" s="7"/>
      <c r="E32" s="7"/>
      <c r="F32" s="14">
        <v>911438.5</v>
      </c>
      <c r="G32" s="14">
        <v>772559</v>
      </c>
    </row>
    <row r="33" spans="1:8" ht="12.75" customHeight="1" x14ac:dyDescent="0.2">
      <c r="A33" s="13" t="s">
        <v>14</v>
      </c>
      <c r="B33" s="7"/>
      <c r="C33" s="7"/>
      <c r="D33" s="7"/>
      <c r="E33" s="7"/>
      <c r="F33" s="14">
        <v>6121346.9000000004</v>
      </c>
      <c r="G33" s="14">
        <v>3083780.1</v>
      </c>
    </row>
    <row r="34" spans="1:8" ht="12.75" customHeight="1" x14ac:dyDescent="0.2">
      <c r="A34" s="9" t="s">
        <v>31</v>
      </c>
      <c r="B34" s="10"/>
      <c r="C34" s="10"/>
      <c r="D34" s="10"/>
      <c r="E34" s="7"/>
      <c r="F34" s="11">
        <f>SUM(F35:F43)</f>
        <v>65048552.200000003</v>
      </c>
      <c r="G34" s="11">
        <f>SUM(G35:G43)</f>
        <v>58326081.099999994</v>
      </c>
    </row>
    <row r="35" spans="1:8" ht="15" customHeight="1" x14ac:dyDescent="0.2">
      <c r="A35" s="13" t="s">
        <v>7</v>
      </c>
      <c r="B35" s="7"/>
      <c r="C35" s="7"/>
      <c r="D35" s="7"/>
      <c r="E35" s="7"/>
      <c r="F35" s="14">
        <v>11224783.9</v>
      </c>
      <c r="G35" s="14">
        <v>8662924.1999999993</v>
      </c>
    </row>
    <row r="36" spans="1:8" ht="12.75" customHeight="1" x14ac:dyDescent="0.2">
      <c r="A36" s="13" t="s">
        <v>8</v>
      </c>
      <c r="B36" s="7"/>
      <c r="C36" s="7"/>
      <c r="D36" s="7"/>
      <c r="E36" s="7"/>
      <c r="F36" s="14">
        <v>120904.6</v>
      </c>
      <c r="G36" s="14">
        <v>0</v>
      </c>
    </row>
    <row r="37" spans="1:8" x14ac:dyDescent="0.2">
      <c r="A37" s="13" t="s">
        <v>9</v>
      </c>
      <c r="B37" s="7"/>
      <c r="C37" s="7"/>
      <c r="D37" s="7"/>
      <c r="E37" s="7"/>
      <c r="F37" s="14">
        <v>5670107.0999999996</v>
      </c>
      <c r="G37" s="14">
        <v>5450289.7000000002</v>
      </c>
    </row>
    <row r="38" spans="1:8" x14ac:dyDescent="0.2">
      <c r="A38" s="13" t="s">
        <v>10</v>
      </c>
      <c r="B38" s="7"/>
      <c r="C38" s="7"/>
      <c r="D38" s="7"/>
      <c r="E38" s="7"/>
      <c r="F38" s="14">
        <v>4925582.0999999996</v>
      </c>
      <c r="G38" s="14">
        <v>3628494.2</v>
      </c>
    </row>
    <row r="39" spans="1:8" x14ac:dyDescent="0.2">
      <c r="A39" s="13" t="s">
        <v>11</v>
      </c>
      <c r="B39" s="7"/>
      <c r="C39" s="7"/>
      <c r="D39" s="7"/>
      <c r="E39" s="7"/>
      <c r="F39" s="14">
        <v>2874.5</v>
      </c>
      <c r="G39" s="14">
        <v>2646.9</v>
      </c>
      <c r="H39" s="16"/>
    </row>
    <row r="40" spans="1:8" x14ac:dyDescent="0.2">
      <c r="A40" s="13" t="s">
        <v>15</v>
      </c>
      <c r="B40" s="7"/>
      <c r="C40" s="7"/>
      <c r="D40" s="7"/>
      <c r="E40" s="7"/>
      <c r="F40" s="14">
        <v>43029092.5</v>
      </c>
      <c r="G40" s="14">
        <v>40533082.100000001</v>
      </c>
    </row>
    <row r="41" spans="1:8" x14ac:dyDescent="0.2">
      <c r="A41" s="13" t="s">
        <v>16</v>
      </c>
      <c r="B41" s="7"/>
      <c r="C41" s="7"/>
      <c r="D41" s="7"/>
      <c r="E41" s="7"/>
      <c r="F41" s="14">
        <v>0</v>
      </c>
      <c r="G41" s="14">
        <v>0</v>
      </c>
    </row>
    <row r="42" spans="1:8" x14ac:dyDescent="0.2">
      <c r="A42" s="13" t="s">
        <v>17</v>
      </c>
      <c r="B42" s="7"/>
      <c r="C42" s="7"/>
      <c r="D42" s="7"/>
      <c r="E42" s="7"/>
      <c r="F42" s="14">
        <v>75207.5</v>
      </c>
      <c r="G42" s="14">
        <v>48644</v>
      </c>
    </row>
    <row r="43" spans="1:8" x14ac:dyDescent="0.2">
      <c r="A43" s="13" t="s">
        <v>18</v>
      </c>
      <c r="B43" s="7"/>
      <c r="C43" s="7"/>
      <c r="D43" s="7"/>
      <c r="E43" s="7"/>
      <c r="F43" s="15">
        <v>0</v>
      </c>
      <c r="G43" s="15">
        <v>0</v>
      </c>
      <c r="H43" s="17"/>
    </row>
    <row r="44" spans="1:8" x14ac:dyDescent="0.2">
      <c r="A44" s="9" t="s">
        <v>3</v>
      </c>
      <c r="B44" s="10"/>
      <c r="C44" s="10"/>
      <c r="D44" s="10"/>
      <c r="E44" s="7"/>
      <c r="F44" s="11">
        <f>SUM(F45:F47)</f>
        <v>31912659.899999999</v>
      </c>
      <c r="G44" s="11">
        <f>SUM(G45:G47)</f>
        <v>28550184.599999998</v>
      </c>
      <c r="H44" s="17"/>
    </row>
    <row r="45" spans="1:8" x14ac:dyDescent="0.2">
      <c r="A45" s="13" t="s">
        <v>4</v>
      </c>
      <c r="B45" s="7"/>
      <c r="C45" s="7"/>
      <c r="D45" s="7"/>
      <c r="E45" s="7"/>
      <c r="F45" s="14">
        <v>19277351.899999999</v>
      </c>
      <c r="G45" s="14">
        <v>18134341.399999999</v>
      </c>
    </row>
    <row r="46" spans="1:8" ht="12.75" customHeight="1" x14ac:dyDescent="0.2">
      <c r="A46" s="13" t="s">
        <v>5</v>
      </c>
      <c r="B46" s="7"/>
      <c r="C46" s="7"/>
      <c r="D46" s="7"/>
      <c r="E46" s="7"/>
      <c r="F46" s="14">
        <v>12623469.1</v>
      </c>
      <c r="G46" s="14">
        <v>10402539.199999999</v>
      </c>
    </row>
    <row r="47" spans="1:8" ht="12.75" customHeight="1" x14ac:dyDescent="0.2">
      <c r="A47" s="13" t="s">
        <v>6</v>
      </c>
      <c r="B47" s="7"/>
      <c r="C47" s="7"/>
      <c r="D47" s="7"/>
      <c r="E47" s="7"/>
      <c r="F47" s="14">
        <v>11838.9</v>
      </c>
      <c r="G47" s="14">
        <v>13304</v>
      </c>
      <c r="H47" s="17"/>
    </row>
    <row r="48" spans="1:8" ht="12" customHeight="1" x14ac:dyDescent="0.2">
      <c r="A48" s="9" t="s">
        <v>32</v>
      </c>
      <c r="B48" s="10"/>
      <c r="C48" s="10"/>
      <c r="D48" s="10"/>
      <c r="E48" s="7"/>
      <c r="F48" s="18">
        <f>SUM(F49:F53)</f>
        <v>3353038.3000000003</v>
      </c>
      <c r="G48" s="18">
        <f>SUM(G49:G53)</f>
        <v>1962375.4</v>
      </c>
    </row>
    <row r="49" spans="1:9" x14ac:dyDescent="0.2">
      <c r="A49" s="13" t="s">
        <v>33</v>
      </c>
      <c r="B49" s="7"/>
      <c r="C49" s="7"/>
      <c r="D49" s="7"/>
      <c r="E49" s="7"/>
      <c r="F49" s="14">
        <v>3299211.1</v>
      </c>
      <c r="G49" s="14">
        <v>1718224.8</v>
      </c>
    </row>
    <row r="50" spans="1:9" x14ac:dyDescent="0.2">
      <c r="A50" s="13" t="s">
        <v>34</v>
      </c>
      <c r="B50" s="7"/>
      <c r="C50" s="7"/>
      <c r="D50" s="7"/>
      <c r="E50" s="7"/>
      <c r="F50" s="14">
        <v>53369.7</v>
      </c>
      <c r="G50" s="14">
        <v>26069.7</v>
      </c>
    </row>
    <row r="51" spans="1:9" ht="13.5" customHeight="1" x14ac:dyDescent="0.2">
      <c r="A51" s="13" t="s">
        <v>35</v>
      </c>
      <c r="B51" s="7"/>
      <c r="C51" s="7"/>
      <c r="D51" s="7"/>
      <c r="E51" s="7"/>
      <c r="F51" s="14">
        <v>0</v>
      </c>
      <c r="G51" s="14">
        <v>0</v>
      </c>
    </row>
    <row r="52" spans="1:9" ht="12.75" x14ac:dyDescent="0.2">
      <c r="A52" s="19" t="s">
        <v>36</v>
      </c>
      <c r="B52" s="20"/>
      <c r="C52" s="20"/>
      <c r="D52" s="20"/>
      <c r="E52" s="7"/>
      <c r="F52" s="14">
        <v>457.5</v>
      </c>
      <c r="G52" s="14">
        <v>218080.9</v>
      </c>
      <c r="H52" s="17"/>
    </row>
    <row r="53" spans="1:9" x14ac:dyDescent="0.2">
      <c r="A53" s="13" t="s">
        <v>37</v>
      </c>
      <c r="B53" s="7"/>
      <c r="C53" s="7"/>
      <c r="D53" s="7"/>
      <c r="E53" s="7"/>
      <c r="F53" s="15">
        <v>0</v>
      </c>
      <c r="G53" s="15">
        <v>0</v>
      </c>
      <c r="I53" s="21"/>
    </row>
    <row r="54" spans="1:9" x14ac:dyDescent="0.2">
      <c r="A54" s="9" t="s">
        <v>38</v>
      </c>
      <c r="B54" s="10"/>
      <c r="C54" s="10"/>
      <c r="D54" s="10"/>
      <c r="E54" s="7"/>
      <c r="F54" s="11">
        <f>SUM(F55:F60)</f>
        <v>0</v>
      </c>
      <c r="G54" s="11">
        <f>SUM(G55:G60)</f>
        <v>435433.2</v>
      </c>
      <c r="I54" s="21"/>
    </row>
    <row r="55" spans="1:9" x14ac:dyDescent="0.2">
      <c r="A55" s="13" t="s">
        <v>39</v>
      </c>
      <c r="B55" s="7"/>
      <c r="C55" s="7"/>
      <c r="D55" s="7"/>
      <c r="E55" s="7"/>
      <c r="F55" s="14">
        <v>0</v>
      </c>
      <c r="G55" s="14">
        <v>435433.2</v>
      </c>
      <c r="I55" s="21"/>
    </row>
    <row r="56" spans="1:9" x14ac:dyDescent="0.2">
      <c r="A56" s="13" t="s">
        <v>40</v>
      </c>
      <c r="B56" s="7"/>
      <c r="C56" s="7"/>
      <c r="D56" s="7"/>
      <c r="E56" s="7"/>
      <c r="F56" s="14">
        <v>0</v>
      </c>
      <c r="G56" s="14">
        <v>0</v>
      </c>
      <c r="I56" s="22"/>
    </row>
    <row r="57" spans="1:9" x14ac:dyDescent="0.2">
      <c r="A57" s="13" t="s">
        <v>41</v>
      </c>
      <c r="B57" s="7"/>
      <c r="C57" s="7"/>
      <c r="D57" s="7"/>
      <c r="E57" s="7"/>
      <c r="F57" s="14">
        <v>0</v>
      </c>
      <c r="G57" s="14">
        <v>0</v>
      </c>
    </row>
    <row r="58" spans="1:9" x14ac:dyDescent="0.2">
      <c r="A58" s="13" t="s">
        <v>42</v>
      </c>
      <c r="B58" s="7"/>
      <c r="C58" s="7"/>
      <c r="D58" s="7"/>
      <c r="E58" s="7"/>
      <c r="F58" s="14">
        <v>0</v>
      </c>
      <c r="G58" s="14">
        <v>0</v>
      </c>
    </row>
    <row r="59" spans="1:9" x14ac:dyDescent="0.2">
      <c r="A59" s="13" t="s">
        <v>43</v>
      </c>
      <c r="B59" s="7"/>
      <c r="C59" s="7"/>
      <c r="D59" s="7"/>
      <c r="E59" s="7"/>
      <c r="F59" s="14">
        <v>0</v>
      </c>
      <c r="G59" s="14">
        <v>0</v>
      </c>
    </row>
    <row r="60" spans="1:9" x14ac:dyDescent="0.2">
      <c r="A60" s="13" t="s">
        <v>44</v>
      </c>
      <c r="B60" s="7"/>
      <c r="C60" s="7"/>
      <c r="D60" s="7"/>
      <c r="E60" s="7"/>
      <c r="F60" s="14">
        <v>0</v>
      </c>
      <c r="G60" s="14">
        <v>0</v>
      </c>
    </row>
    <row r="61" spans="1:9" x14ac:dyDescent="0.2">
      <c r="A61" s="9" t="s">
        <v>45</v>
      </c>
      <c r="B61" s="10"/>
      <c r="C61" s="10"/>
      <c r="D61" s="10"/>
      <c r="E61" s="7"/>
      <c r="F61" s="11">
        <f>+F62</f>
        <v>5668137.2000000002</v>
      </c>
      <c r="G61" s="11">
        <f>+G62</f>
        <v>8945755.5</v>
      </c>
      <c r="H61" s="17"/>
    </row>
    <row r="62" spans="1:9" x14ac:dyDescent="0.2">
      <c r="A62" s="13" t="s">
        <v>46</v>
      </c>
      <c r="B62" s="7"/>
      <c r="C62" s="7"/>
      <c r="D62" s="7"/>
      <c r="E62" s="7"/>
      <c r="F62" s="14">
        <v>5668137.2000000002</v>
      </c>
      <c r="G62" s="14">
        <v>8945755.5</v>
      </c>
    </row>
    <row r="63" spans="1:9" x14ac:dyDescent="0.2">
      <c r="A63" s="13"/>
      <c r="B63" s="7"/>
      <c r="C63" s="7"/>
      <c r="D63" s="7"/>
      <c r="E63" s="7"/>
      <c r="F63" s="15"/>
      <c r="G63" s="15"/>
      <c r="H63" s="17"/>
    </row>
    <row r="64" spans="1:9" x14ac:dyDescent="0.2">
      <c r="A64" s="9" t="s">
        <v>47</v>
      </c>
      <c r="B64" s="10"/>
      <c r="C64" s="10"/>
      <c r="D64" s="10"/>
      <c r="E64" s="7"/>
      <c r="F64" s="11">
        <f>+F30+F34+F44+F48+F54+F61</f>
        <v>146339081.80000001</v>
      </c>
      <c r="G64" s="11">
        <f>+G30+G34+G44+G48+G54+G61</f>
        <v>132726761</v>
      </c>
    </row>
    <row r="65" spans="1:8" x14ac:dyDescent="0.2">
      <c r="A65" s="9"/>
      <c r="B65" s="10"/>
      <c r="C65" s="10"/>
      <c r="D65" s="10"/>
      <c r="E65" s="7"/>
      <c r="F65" s="15"/>
      <c r="G65" s="15"/>
      <c r="H65" s="17"/>
    </row>
    <row r="66" spans="1:8" x14ac:dyDescent="0.2">
      <c r="A66" s="9" t="s">
        <v>48</v>
      </c>
      <c r="B66" s="10"/>
      <c r="C66" s="10"/>
      <c r="D66" s="10"/>
      <c r="E66" s="7"/>
      <c r="F66" s="11">
        <f>+F26-F64</f>
        <v>17316253.5</v>
      </c>
      <c r="G66" s="11">
        <f>+G26-G64</f>
        <v>15126059.400000006</v>
      </c>
    </row>
    <row r="67" spans="1:8" x14ac:dyDescent="0.2">
      <c r="A67" s="23"/>
      <c r="B67" s="24"/>
      <c r="C67" s="24"/>
      <c r="D67" s="24"/>
      <c r="E67" s="24"/>
      <c r="F67" s="25"/>
      <c r="G67" s="25"/>
    </row>
    <row r="68" spans="1:8" x14ac:dyDescent="0.2">
      <c r="A68" s="7"/>
      <c r="B68" s="7"/>
      <c r="C68" s="7"/>
      <c r="D68" s="7"/>
      <c r="E68" s="7"/>
      <c r="F68" s="26"/>
      <c r="G68" s="26"/>
    </row>
    <row r="69" spans="1:8" x14ac:dyDescent="0.2">
      <c r="A69" s="7"/>
      <c r="B69" s="7"/>
      <c r="C69" s="7"/>
      <c r="D69" s="7"/>
      <c r="E69" s="7"/>
      <c r="F69" s="7"/>
      <c r="G69" s="26"/>
    </row>
    <row r="70" spans="1:8" x14ac:dyDescent="0.2">
      <c r="A70" s="7"/>
      <c r="B70" s="7"/>
      <c r="C70" s="7"/>
      <c r="D70" s="7"/>
      <c r="E70" s="7"/>
      <c r="F70" s="27"/>
      <c r="G70" s="27"/>
    </row>
  </sheetData>
  <mergeCells count="5">
    <mergeCell ref="A1:G1"/>
    <mergeCell ref="A2:G2"/>
    <mergeCell ref="A4:G4"/>
    <mergeCell ref="A3:G3"/>
    <mergeCell ref="H3:N3"/>
  </mergeCells>
  <printOptions horizontalCentered="1"/>
  <pageMargins left="0.39370078740157483" right="0.39370078740157483" top="0.39370078740157483" bottom="0.3937007874015748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2023-05-02T20:06:41Z</cp:lastPrinted>
  <dcterms:created xsi:type="dcterms:W3CDTF">2015-03-21T02:42:56Z</dcterms:created>
  <dcterms:modified xsi:type="dcterms:W3CDTF">2023-08-01T21:18:11Z</dcterms:modified>
</cp:coreProperties>
</file>