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060"/>
  </bookViews>
  <sheets>
    <sheet name="ANALITICO DEUDA CONAC 1" sheetId="14" r:id="rId1"/>
  </sheets>
  <calcPr calcId="152511"/>
</workbook>
</file>

<file path=xl/calcChain.xml><?xml version="1.0" encoding="utf-8"?>
<calcChain xmlns="http://schemas.openxmlformats.org/spreadsheetml/2006/main">
  <c r="G60" i="14" l="1"/>
  <c r="H58" i="14"/>
  <c r="G58" i="14"/>
  <c r="H35" i="14"/>
  <c r="G35" i="14"/>
  <c r="G64" i="14" s="1"/>
  <c r="H64" i="14" l="1"/>
</calcChain>
</file>

<file path=xl/sharedStrings.xml><?xml version="1.0" encoding="utf-8"?>
<sst xmlns="http://schemas.openxmlformats.org/spreadsheetml/2006/main" count="78" uniqueCount="44">
  <si>
    <t xml:space="preserve"> </t>
  </si>
  <si>
    <t>GOBIERNO DEL ESTADO DE MEXICO</t>
  </si>
  <si>
    <t xml:space="preserve">Estado Analitico de la Deuda y Otros Pasivos 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</si>
  <si>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</si>
  <si>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</si>
  <si>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</si>
  <si>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</si>
  <si>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</si>
  <si>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</si>
  <si>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</si>
  <si>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</si>
  <si>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</si>
  <si>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</si>
  <si>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</si>
  <si>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</si>
  <si>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</si>
  <si>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</si>
  <si>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</si>
  <si>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</si>
  <si>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Bancomer S.A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</si>
  <si>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</si>
  <si>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</si>
  <si>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</si>
  <si>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</si>
  <si>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</si>
  <si>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</si>
  <si>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</si>
  <si>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</si>
  <si>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</si>
  <si>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</si>
  <si>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</si>
  <si>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</si>
  <si>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</si>
  <si>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FRAPIMEX</t>
  </si>
  <si>
    <t>Construcción y Señalamiento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</si>
  <si>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</si>
  <si>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</si>
  <si>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</si>
  <si>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</si>
  <si>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</si>
  <si>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preliminares</t>
  </si>
  <si>
    <t>(miles de pesos)</t>
  </si>
  <si>
    <t>Banamex S.A</t>
  </si>
  <si>
    <t>Del 01 de Enero de 2021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</si>
</sst>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8" xfId="0" applyFont="1" applyBorder="1"/>
    <xf numFmtId="0" fontId="1" fillId="0" borderId="11" xfId="0" applyFont="1" applyBorder="1"/>
    <xf numFmtId="0" fontId="3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1" fillId="0" borderId="14" xfId="0" applyFont="1" applyBorder="1"/>
    <xf numFmtId="0" fontId="6" fillId="0" borderId="12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1" fillId="0" borderId="14" xfId="0" applyFont="1" applyBorder="1" applyAlignment="1">
      <alignment horizontal="center"/>
    </xf>
    <xf numFmtId="4" fontId="7" fillId="0" borderId="0" xfId="0" applyNumberFormat="1" applyFont="1" applyBorder="1"/>
    <xf numFmtId="4" fontId="7" fillId="0" borderId="14" xfId="0" applyNumberFormat="1" applyFont="1" applyBorder="1" applyAlignment="1">
      <alignment horizontal="center"/>
    </xf>
    <xf numFmtId="164" fontId="7" fillId="0" borderId="14" xfId="0" applyNumberFormat="1" applyFont="1" applyBorder="1"/>
    <xf numFmtId="4" fontId="1" fillId="0" borderId="0" xfId="0" applyNumberFormat="1" applyFont="1" applyBorder="1"/>
    <xf numFmtId="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/>
    <xf numFmtId="0" fontId="6" fillId="0" borderId="12" xfId="0" applyFont="1" applyFill="1" applyBorder="1"/>
    <xf numFmtId="0" fontId="3" fillId="0" borderId="0" xfId="0" applyFont="1" applyFill="1" applyBorder="1"/>
    <xf numFmtId="0" fontId="3" fillId="0" borderId="13" xfId="0" applyFont="1" applyFill="1" applyBorder="1"/>
    <xf numFmtId="0" fontId="8" fillId="0" borderId="14" xfId="0" applyFont="1" applyFill="1" applyBorder="1" applyAlignment="1">
      <alignment horizontal="center"/>
    </xf>
    <xf numFmtId="164" fontId="3" fillId="0" borderId="14" xfId="0" applyNumberFormat="1" applyFont="1" applyFill="1" applyBorder="1"/>
    <xf numFmtId="0" fontId="8" fillId="0" borderId="14" xfId="0" applyFont="1" applyBorder="1" applyAlignment="1">
      <alignment horizontal="center"/>
    </xf>
    <xf numFmtId="0" fontId="8" fillId="0" borderId="14" xfId="0" applyFont="1" applyFill="1" applyBorder="1"/>
    <xf numFmtId="0" fontId="3" fillId="0" borderId="14" xfId="0" applyFont="1" applyFill="1" applyBorder="1"/>
    <xf numFmtId="164" fontId="1" fillId="0" borderId="0" xfId="0" applyNumberFormat="1" applyFont="1"/>
    <xf numFmtId="164" fontId="9" fillId="0" borderId="14" xfId="0" applyNumberFormat="1" applyFont="1" applyBorder="1"/>
    <xf numFmtId="164" fontId="4" fillId="0" borderId="14" xfId="0" applyNumberFormat="1" applyFont="1" applyBorder="1"/>
    <xf numFmtId="0" fontId="6" fillId="0" borderId="0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64" fontId="2" fillId="0" borderId="14" xfId="0" applyNumberFormat="1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tabSelected="1" zoomScaleNormal="100" zoomScaleSheetLayoutView="100" workbookViewId="0"/>
  </sheetViews>
  <sheetFormatPr baseColWidth="10" defaultColWidth="11.42578125" defaultRowHeight="14.25" x14ac:dyDescent="0.2"/>
  <cols>
    <col min="1" max="1" width="1.42578125" style="1" customWidth="1"/>
    <col min="2" max="2" width="2.7109375" style="1" customWidth="1"/>
    <col min="3" max="3" width="6.140625" style="1" customWidth="1"/>
    <col min="4" max="4" width="48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0" width="21.140625" style="1" customWidth="1"/>
    <col min="11" max="11" width="14.140625" style="1" customWidth="1"/>
    <col min="12" max="16384" width="11.42578125" style="1"/>
  </cols>
  <sheetData>
    <row r="1" spans="2:8" ht="6.75" customHeight="1" thickBot="1" x14ac:dyDescent="0.25">
      <c r="H1" s="1" t="s">
        <v>0</v>
      </c>
    </row>
    <row r="2" spans="2:8" ht="20.25" x14ac:dyDescent="0.3">
      <c r="B2" s="2" t="s">
        <v>1</v>
      </c>
      <c r="C2" s="3"/>
      <c r="D2" s="3"/>
      <c r="E2" s="3"/>
      <c r="F2" s="3"/>
      <c r="G2" s="4"/>
      <c r="H2" s="5"/>
    </row>
    <row r="3" spans="2:8" ht="18" x14ac:dyDescent="0.25">
      <c r="B3" s="6" t="s">
        <v>2</v>
      </c>
      <c r="C3" s="7"/>
      <c r="D3" s="7"/>
      <c r="E3" s="7"/>
      <c r="F3" s="7"/>
      <c r="G3" s="8"/>
      <c r="H3" s="9"/>
    </row>
    <row r="4" spans="2:8" ht="18" x14ac:dyDescent="0.25">
      <c r="B4" s="6" t="s">
        <v>43</v>
      </c>
      <c r="C4" s="7"/>
      <c r="D4" s="7"/>
      <c r="E4" s="7"/>
      <c r="F4" s="7"/>
      <c r="G4" s="8"/>
      <c r="H4" s="9"/>
    </row>
    <row r="5" spans="2:8" ht="18" x14ac:dyDescent="0.25">
      <c r="B5" s="10" t="s">
        <v>40</v>
      </c>
      <c r="C5" s="7"/>
      <c r="D5" s="7"/>
      <c r="E5" s="7"/>
      <c r="F5" s="7"/>
      <c r="G5" s="8"/>
      <c r="H5" s="9"/>
    </row>
    <row r="6" spans="2:8" ht="15" thickBot="1" x14ac:dyDescent="0.25">
      <c r="B6" s="11" t="s">
        <v>41</v>
      </c>
      <c r="C6" s="12"/>
      <c r="D6" s="12"/>
      <c r="E6" s="12"/>
      <c r="F6" s="12"/>
      <c r="G6" s="12"/>
      <c r="H6" s="13"/>
    </row>
    <row r="7" spans="2:8" ht="11.25" customHeight="1" x14ac:dyDescent="0.2"/>
    <row r="8" spans="2:8" ht="15.75" x14ac:dyDescent="0.25">
      <c r="B8" s="14"/>
      <c r="C8" s="15"/>
      <c r="D8" s="15"/>
      <c r="E8" s="16" t="s">
        <v>3</v>
      </c>
      <c r="F8" s="16" t="s">
        <v>4</v>
      </c>
      <c r="G8" s="16" t="s">
        <v>5</v>
      </c>
      <c r="H8" s="16" t="s">
        <v>6</v>
      </c>
    </row>
    <row r="9" spans="2:8" ht="15.75" x14ac:dyDescent="0.25">
      <c r="B9" s="17" t="s">
        <v>7</v>
      </c>
      <c r="C9" s="18"/>
      <c r="D9" s="19"/>
      <c r="E9" s="20" t="s">
        <v>8</v>
      </c>
      <c r="F9" s="20" t="s">
        <v>9</v>
      </c>
      <c r="G9" s="20" t="s">
        <v>10</v>
      </c>
      <c r="H9" s="20" t="s">
        <v>11</v>
      </c>
    </row>
    <row r="10" spans="2:8" ht="15.75" x14ac:dyDescent="0.25">
      <c r="B10" s="21"/>
      <c r="C10" s="22"/>
      <c r="D10" s="22"/>
      <c r="E10" s="23"/>
      <c r="F10" s="23" t="s">
        <v>12</v>
      </c>
      <c r="G10" s="24">
        <v>44197</v>
      </c>
      <c r="H10" s="24">
        <v>44377</v>
      </c>
    </row>
    <row r="11" spans="2:8" ht="10.5" customHeight="1" x14ac:dyDescent="0.2">
      <c r="B11" s="25"/>
      <c r="C11" s="26"/>
      <c r="D11" s="27"/>
      <c r="E11" s="28"/>
      <c r="F11" s="28"/>
      <c r="G11" s="28"/>
      <c r="H11" s="28"/>
    </row>
    <row r="12" spans="2:8" ht="18" x14ac:dyDescent="0.25">
      <c r="B12" s="29" t="s">
        <v>13</v>
      </c>
      <c r="C12" s="30"/>
      <c r="D12" s="31"/>
      <c r="E12" s="32"/>
      <c r="F12" s="32"/>
      <c r="G12" s="32"/>
      <c r="H12" s="32"/>
    </row>
    <row r="13" spans="2:8" ht="9.75" customHeight="1" x14ac:dyDescent="0.25">
      <c r="B13" s="33"/>
      <c r="C13" s="30"/>
      <c r="D13" s="31"/>
      <c r="E13" s="32"/>
      <c r="F13" s="32"/>
      <c r="G13" s="32"/>
      <c r="H13" s="32"/>
    </row>
    <row r="14" spans="2:8" ht="15.75" x14ac:dyDescent="0.25">
      <c r="B14" s="34"/>
      <c r="C14" s="35"/>
      <c r="D14" s="35" t="s">
        <v>14</v>
      </c>
      <c r="E14" s="32"/>
      <c r="F14" s="32"/>
      <c r="G14" s="32"/>
      <c r="H14" s="32"/>
    </row>
    <row r="15" spans="2:8" ht="12" customHeight="1" x14ac:dyDescent="0.25">
      <c r="B15" s="34"/>
      <c r="C15" s="35"/>
      <c r="D15" s="36"/>
      <c r="E15" s="32"/>
      <c r="F15" s="32"/>
      <c r="G15" s="32"/>
      <c r="H15" s="32"/>
    </row>
    <row r="16" spans="2:8" ht="15.75" x14ac:dyDescent="0.25">
      <c r="B16" s="34"/>
      <c r="C16" s="35" t="s">
        <v>15</v>
      </c>
      <c r="D16" s="36"/>
      <c r="E16" s="32"/>
      <c r="F16" s="32"/>
      <c r="G16" s="32"/>
      <c r="H16" s="32"/>
    </row>
    <row r="17" spans="2:8" ht="12.75" customHeight="1" x14ac:dyDescent="0.25">
      <c r="B17" s="34"/>
      <c r="C17" s="35"/>
      <c r="D17" s="36"/>
      <c r="E17" s="32"/>
      <c r="F17" s="32"/>
      <c r="G17" s="32"/>
      <c r="H17" s="32"/>
    </row>
    <row r="18" spans="2:8" ht="15.75" x14ac:dyDescent="0.25">
      <c r="B18" s="34"/>
      <c r="C18" s="35"/>
      <c r="D18" s="36" t="s">
        <v>16</v>
      </c>
      <c r="E18" s="37"/>
      <c r="F18" s="32"/>
      <c r="G18" s="32"/>
      <c r="H18" s="32"/>
    </row>
    <row r="19" spans="2:8" ht="9" customHeight="1" x14ac:dyDescent="0.25">
      <c r="B19" s="33"/>
      <c r="C19" s="30"/>
      <c r="D19" s="31"/>
      <c r="E19" s="32"/>
      <c r="F19" s="32"/>
      <c r="G19" s="32"/>
      <c r="H19" s="32"/>
    </row>
    <row r="20" spans="2:8" ht="15.75" customHeight="1" x14ac:dyDescent="0.25">
      <c r="B20" s="33"/>
      <c r="C20" s="30"/>
      <c r="D20" s="38" t="s">
        <v>42</v>
      </c>
      <c r="E20" s="39" t="s">
        <v>17</v>
      </c>
      <c r="F20" s="39" t="s">
        <v>18</v>
      </c>
      <c r="G20" s="40">
        <v>0</v>
      </c>
      <c r="H20" s="40">
        <v>352.7</v>
      </c>
    </row>
    <row r="21" spans="2:8" ht="16.5" customHeight="1" x14ac:dyDescent="0.25">
      <c r="B21" s="33"/>
      <c r="C21" s="30"/>
      <c r="D21" s="38" t="s">
        <v>19</v>
      </c>
      <c r="E21" s="39" t="s">
        <v>17</v>
      </c>
      <c r="F21" s="39" t="s">
        <v>18</v>
      </c>
      <c r="G21" s="40">
        <v>42224.5</v>
      </c>
      <c r="H21" s="40">
        <v>22168.7</v>
      </c>
    </row>
    <row r="22" spans="2:8" ht="16.5" customHeight="1" x14ac:dyDescent="0.25">
      <c r="B22" s="33"/>
      <c r="C22" s="30"/>
      <c r="D22" s="38" t="s">
        <v>20</v>
      </c>
      <c r="E22" s="39" t="s">
        <v>17</v>
      </c>
      <c r="F22" s="39" t="s">
        <v>18</v>
      </c>
      <c r="G22" s="40">
        <v>151886.70000000001</v>
      </c>
      <c r="H22" s="40">
        <v>78575.7</v>
      </c>
    </row>
    <row r="23" spans="2:8" ht="16.5" customHeight="1" x14ac:dyDescent="0.25">
      <c r="B23" s="33"/>
      <c r="C23" s="30"/>
      <c r="D23" s="38" t="s">
        <v>21</v>
      </c>
      <c r="E23" s="39" t="s">
        <v>17</v>
      </c>
      <c r="F23" s="39" t="s">
        <v>18</v>
      </c>
      <c r="G23" s="40">
        <v>199010.5</v>
      </c>
      <c r="H23" s="40">
        <v>103197.3</v>
      </c>
    </row>
    <row r="24" spans="2:8" ht="16.5" customHeight="1" x14ac:dyDescent="0.25">
      <c r="B24" s="33"/>
      <c r="C24" s="30"/>
      <c r="D24" s="38" t="s">
        <v>22</v>
      </c>
      <c r="E24" s="39" t="s">
        <v>17</v>
      </c>
      <c r="F24" s="39" t="s">
        <v>18</v>
      </c>
      <c r="G24" s="40">
        <v>31958.1</v>
      </c>
      <c r="H24" s="40">
        <v>18382.3</v>
      </c>
    </row>
    <row r="25" spans="2:8" ht="11.25" customHeight="1" x14ac:dyDescent="0.25">
      <c r="B25" s="33"/>
      <c r="C25" s="30"/>
      <c r="D25" s="41"/>
      <c r="E25" s="42"/>
      <c r="F25" s="42"/>
      <c r="G25" s="43"/>
      <c r="H25" s="43"/>
    </row>
    <row r="26" spans="2:8" ht="14.25" customHeight="1" x14ac:dyDescent="0.25">
      <c r="B26" s="33"/>
      <c r="C26" s="35"/>
      <c r="D26" s="31" t="s">
        <v>23</v>
      </c>
      <c r="E26" s="37"/>
      <c r="F26" s="37"/>
      <c r="G26" s="43"/>
      <c r="H26" s="43"/>
    </row>
    <row r="27" spans="2:8" ht="15" customHeight="1" x14ac:dyDescent="0.25">
      <c r="B27" s="33"/>
      <c r="C27" s="35"/>
      <c r="D27" s="31" t="s">
        <v>24</v>
      </c>
      <c r="E27" s="37"/>
      <c r="F27" s="37"/>
      <c r="G27" s="43"/>
      <c r="H27" s="43"/>
    </row>
    <row r="28" spans="2:8" ht="13.5" customHeight="1" x14ac:dyDescent="0.25">
      <c r="B28" s="33"/>
      <c r="C28" s="35"/>
      <c r="D28" s="31"/>
      <c r="E28" s="37"/>
      <c r="F28" s="37"/>
      <c r="G28" s="43"/>
      <c r="H28" s="43"/>
    </row>
    <row r="29" spans="2:8" ht="15.75" x14ac:dyDescent="0.25">
      <c r="B29" s="33"/>
      <c r="C29" s="35" t="s">
        <v>25</v>
      </c>
      <c r="D29" s="31"/>
      <c r="E29" s="37"/>
      <c r="F29" s="37"/>
      <c r="G29" s="43"/>
      <c r="H29" s="43"/>
    </row>
    <row r="30" spans="2:8" ht="15.75" x14ac:dyDescent="0.25">
      <c r="B30" s="33"/>
      <c r="C30" s="35"/>
      <c r="D30" s="30" t="s">
        <v>26</v>
      </c>
      <c r="E30" s="37"/>
      <c r="F30" s="37"/>
      <c r="G30" s="43"/>
      <c r="H30" s="43"/>
    </row>
    <row r="31" spans="2:8" ht="15.75" x14ac:dyDescent="0.25">
      <c r="B31" s="33"/>
      <c r="C31" s="35"/>
      <c r="D31" s="30" t="s">
        <v>27</v>
      </c>
      <c r="E31" s="37"/>
      <c r="F31" s="37"/>
      <c r="G31" s="43"/>
      <c r="H31" s="43"/>
    </row>
    <row r="32" spans="2:8" ht="15.75" x14ac:dyDescent="0.25">
      <c r="B32" s="33"/>
      <c r="C32" s="35"/>
      <c r="D32" s="30" t="s">
        <v>28</v>
      </c>
      <c r="E32" s="37"/>
      <c r="F32" s="37"/>
      <c r="G32" s="43"/>
      <c r="H32" s="43"/>
    </row>
    <row r="33" spans="2:8" ht="15.75" x14ac:dyDescent="0.25">
      <c r="B33" s="33"/>
      <c r="C33" s="35"/>
      <c r="D33" s="31" t="s">
        <v>24</v>
      </c>
      <c r="E33" s="37"/>
      <c r="F33" s="37"/>
      <c r="G33" s="43"/>
      <c r="H33" s="43"/>
    </row>
    <row r="34" spans="2:8" ht="15" x14ac:dyDescent="0.25">
      <c r="B34" s="33"/>
      <c r="C34" s="30"/>
      <c r="D34" s="31"/>
      <c r="E34" s="37"/>
      <c r="F34" s="37"/>
      <c r="G34" s="43"/>
      <c r="H34" s="43"/>
    </row>
    <row r="35" spans="2:8" ht="18" x14ac:dyDescent="0.25">
      <c r="B35" s="44"/>
      <c r="C35" s="45" t="s">
        <v>29</v>
      </c>
      <c r="D35" s="46"/>
      <c r="E35" s="47"/>
      <c r="F35" s="47"/>
      <c r="G35" s="48">
        <f>SUM(G20:G34)</f>
        <v>425079.8</v>
      </c>
      <c r="H35" s="48">
        <f>SUM(H20:H34)</f>
        <v>222676.7</v>
      </c>
    </row>
    <row r="36" spans="2:8" ht="15" x14ac:dyDescent="0.25">
      <c r="B36" s="33"/>
      <c r="C36" s="30"/>
      <c r="D36" s="31"/>
      <c r="E36" s="37"/>
      <c r="F36" s="37"/>
      <c r="G36" s="43"/>
      <c r="H36" s="43"/>
    </row>
    <row r="37" spans="2:8" ht="15.75" x14ac:dyDescent="0.25">
      <c r="B37" s="33"/>
      <c r="C37" s="35"/>
      <c r="D37" s="36" t="s">
        <v>30</v>
      </c>
      <c r="E37" s="37"/>
      <c r="F37" s="37"/>
      <c r="G37" s="43"/>
      <c r="H37" s="43"/>
    </row>
    <row r="38" spans="2:8" ht="15.75" x14ac:dyDescent="0.25">
      <c r="B38" s="33"/>
      <c r="C38" s="35"/>
      <c r="D38" s="36"/>
      <c r="E38" s="37"/>
      <c r="F38" s="37"/>
      <c r="G38" s="43"/>
      <c r="H38" s="43"/>
    </row>
    <row r="39" spans="2:8" ht="15.75" x14ac:dyDescent="0.25">
      <c r="B39" s="34"/>
      <c r="C39" s="35" t="s">
        <v>31</v>
      </c>
      <c r="D39" s="36"/>
      <c r="E39" s="37"/>
      <c r="F39" s="37"/>
      <c r="G39" s="43"/>
      <c r="H39" s="43"/>
    </row>
    <row r="40" spans="2:8" ht="15.75" x14ac:dyDescent="0.25">
      <c r="B40" s="34"/>
      <c r="C40" s="35"/>
      <c r="D40" s="36"/>
      <c r="E40" s="37" t="s">
        <v>0</v>
      </c>
      <c r="F40" s="37"/>
      <c r="G40" s="43"/>
      <c r="H40" s="43"/>
    </row>
    <row r="41" spans="2:8" ht="15.75" x14ac:dyDescent="0.25">
      <c r="B41" s="34"/>
      <c r="C41" s="35"/>
      <c r="D41" s="36" t="s">
        <v>16</v>
      </c>
      <c r="E41" s="37"/>
      <c r="F41" s="37"/>
      <c r="G41" s="43"/>
      <c r="H41" s="43"/>
    </row>
    <row r="42" spans="2:8" ht="15" x14ac:dyDescent="0.25">
      <c r="B42" s="33"/>
      <c r="C42" s="30"/>
      <c r="D42" s="31"/>
      <c r="E42" s="37"/>
      <c r="F42" s="37"/>
      <c r="G42" s="43"/>
      <c r="H42" s="43"/>
    </row>
    <row r="43" spans="2:8" ht="15" x14ac:dyDescent="0.25">
      <c r="B43" s="33"/>
      <c r="C43" s="30"/>
      <c r="D43" s="38" t="s">
        <v>42</v>
      </c>
      <c r="E43" s="39" t="s">
        <v>17</v>
      </c>
      <c r="F43" s="39" t="s">
        <v>18</v>
      </c>
      <c r="G43" s="40">
        <v>0</v>
      </c>
      <c r="H43" s="40">
        <v>384955.9</v>
      </c>
    </row>
    <row r="44" spans="2:8" ht="15.75" customHeight="1" x14ac:dyDescent="0.25">
      <c r="B44" s="33"/>
      <c r="C44" s="30"/>
      <c r="D44" s="38" t="s">
        <v>19</v>
      </c>
      <c r="E44" s="39" t="s">
        <v>17</v>
      </c>
      <c r="F44" s="39" t="s">
        <v>18</v>
      </c>
      <c r="G44" s="40">
        <v>10558863</v>
      </c>
      <c r="H44" s="40">
        <v>10558863</v>
      </c>
    </row>
    <row r="45" spans="2:8" ht="15.75" customHeight="1" x14ac:dyDescent="0.25">
      <c r="B45" s="33"/>
      <c r="C45" s="30"/>
      <c r="D45" s="38" t="s">
        <v>32</v>
      </c>
      <c r="E45" s="39" t="s">
        <v>17</v>
      </c>
      <c r="F45" s="39" t="s">
        <v>18</v>
      </c>
      <c r="G45" s="40">
        <v>4690958</v>
      </c>
      <c r="H45" s="40">
        <v>4690958</v>
      </c>
    </row>
    <row r="46" spans="2:8" ht="15.75" customHeight="1" x14ac:dyDescent="0.25">
      <c r="B46" s="33"/>
      <c r="C46" s="30"/>
      <c r="D46" s="38" t="s">
        <v>21</v>
      </c>
      <c r="E46" s="39" t="s">
        <v>17</v>
      </c>
      <c r="F46" s="39" t="s">
        <v>18</v>
      </c>
      <c r="G46" s="40">
        <v>13141181.800000001</v>
      </c>
      <c r="H46" s="40">
        <v>13141181.800000001</v>
      </c>
    </row>
    <row r="47" spans="2:8" ht="15.75" customHeight="1" x14ac:dyDescent="0.25">
      <c r="B47" s="33"/>
      <c r="C47" s="30"/>
      <c r="D47" s="38" t="s">
        <v>22</v>
      </c>
      <c r="E47" s="39" t="s">
        <v>17</v>
      </c>
      <c r="F47" s="39" t="s">
        <v>18</v>
      </c>
      <c r="G47" s="40">
        <v>16155100.9</v>
      </c>
      <c r="H47" s="40">
        <v>17568560.899999999</v>
      </c>
    </row>
    <row r="48" spans="2:8" ht="15.75" customHeight="1" x14ac:dyDescent="0.25">
      <c r="B48" s="33"/>
      <c r="C48" s="30"/>
      <c r="D48" s="38" t="s">
        <v>33</v>
      </c>
      <c r="E48" s="39" t="s">
        <v>17</v>
      </c>
      <c r="F48" s="39" t="s">
        <v>18</v>
      </c>
      <c r="G48" s="40">
        <v>2187.1</v>
      </c>
      <c r="H48" s="40">
        <v>2187.1</v>
      </c>
    </row>
    <row r="49" spans="2:10" ht="16.5" customHeight="1" x14ac:dyDescent="0.25">
      <c r="B49" s="33"/>
      <c r="C49" s="30"/>
      <c r="D49" s="38" t="s">
        <v>34</v>
      </c>
      <c r="E49" s="39" t="s">
        <v>17</v>
      </c>
      <c r="F49" s="39" t="s">
        <v>18</v>
      </c>
      <c r="G49" s="40">
        <v>1187.7</v>
      </c>
      <c r="H49" s="40">
        <v>1187.7</v>
      </c>
    </row>
    <row r="50" spans="2:10" ht="15.75" x14ac:dyDescent="0.25">
      <c r="B50" s="33"/>
      <c r="C50" s="35"/>
      <c r="D50" s="31" t="s">
        <v>35</v>
      </c>
      <c r="E50" s="37"/>
      <c r="F50" s="37"/>
      <c r="G50" s="43"/>
      <c r="H50" s="43"/>
    </row>
    <row r="51" spans="2:10" ht="15.75" x14ac:dyDescent="0.25">
      <c r="B51" s="33"/>
      <c r="C51" s="35"/>
      <c r="D51" s="31"/>
      <c r="E51" s="37"/>
      <c r="F51" s="37"/>
      <c r="G51" s="43"/>
      <c r="H51" s="43"/>
    </row>
    <row r="52" spans="2:10" ht="18" x14ac:dyDescent="0.25">
      <c r="B52" s="33"/>
      <c r="C52" s="35" t="s">
        <v>25</v>
      </c>
      <c r="D52" s="31"/>
      <c r="E52" s="37"/>
      <c r="F52" s="49"/>
      <c r="G52" s="43"/>
      <c r="H52" s="43"/>
    </row>
    <row r="53" spans="2:10" ht="15.75" x14ac:dyDescent="0.25">
      <c r="B53" s="33"/>
      <c r="C53" s="35"/>
      <c r="D53" s="30" t="s">
        <v>26</v>
      </c>
      <c r="E53" s="32"/>
      <c r="F53" s="32"/>
      <c r="G53" s="43"/>
      <c r="H53" s="43"/>
    </row>
    <row r="54" spans="2:10" ht="15.75" x14ac:dyDescent="0.25">
      <c r="B54" s="33"/>
      <c r="C54" s="35"/>
      <c r="D54" s="30" t="s">
        <v>27</v>
      </c>
      <c r="E54" s="32"/>
      <c r="F54" s="32"/>
      <c r="G54" s="43"/>
      <c r="H54" s="43"/>
    </row>
    <row r="55" spans="2:10" ht="15.75" x14ac:dyDescent="0.25">
      <c r="B55" s="33"/>
      <c r="C55" s="35"/>
      <c r="D55" s="30" t="s">
        <v>28</v>
      </c>
      <c r="E55" s="32"/>
      <c r="F55" s="32"/>
      <c r="G55" s="43"/>
      <c r="H55" s="43"/>
    </row>
    <row r="56" spans="2:10" ht="15.75" x14ac:dyDescent="0.25">
      <c r="B56" s="33"/>
      <c r="C56" s="35"/>
      <c r="D56" s="31" t="s">
        <v>24</v>
      </c>
      <c r="E56" s="32"/>
      <c r="F56" s="32"/>
      <c r="G56" s="43"/>
      <c r="H56" s="43"/>
    </row>
    <row r="57" spans="2:10" ht="15" x14ac:dyDescent="0.25">
      <c r="B57" s="33"/>
      <c r="C57" s="30"/>
      <c r="D57" s="31"/>
      <c r="E57" s="32"/>
      <c r="F57" s="32"/>
      <c r="G57" s="43"/>
      <c r="H57" s="43"/>
    </row>
    <row r="58" spans="2:10" ht="18" x14ac:dyDescent="0.25">
      <c r="B58" s="44"/>
      <c r="C58" s="45" t="s">
        <v>36</v>
      </c>
      <c r="D58" s="46"/>
      <c r="E58" s="50"/>
      <c r="F58" s="51"/>
      <c r="G58" s="48">
        <f>SUM(G43:G57)</f>
        <v>44549478.500000007</v>
      </c>
      <c r="H58" s="48">
        <f>SUM(H43:H57)</f>
        <v>46347894.400000006</v>
      </c>
      <c r="I58" s="52"/>
      <c r="J58" s="52"/>
    </row>
    <row r="59" spans="2:10" ht="15.75" x14ac:dyDescent="0.25">
      <c r="B59" s="33"/>
      <c r="C59" s="30"/>
      <c r="D59" s="31"/>
      <c r="E59" s="32"/>
      <c r="F59" s="32"/>
      <c r="G59" s="53"/>
      <c r="H59" s="53"/>
    </row>
    <row r="60" spans="2:10" ht="15.75" x14ac:dyDescent="0.25">
      <c r="B60" s="33" t="s">
        <v>39</v>
      </c>
      <c r="C60" s="30"/>
      <c r="D60" s="31"/>
      <c r="E60" s="32"/>
      <c r="F60" s="32"/>
      <c r="G60" s="54">
        <f>-1414587185.66/1000</f>
        <v>-1414587.1856600002</v>
      </c>
      <c r="H60" s="54">
        <v>-1468353.6</v>
      </c>
    </row>
    <row r="61" spans="2:10" ht="15.75" x14ac:dyDescent="0.25">
      <c r="B61" s="33"/>
      <c r="C61" s="30"/>
      <c r="D61" s="31"/>
      <c r="E61" s="32"/>
      <c r="F61" s="32"/>
      <c r="G61" s="53"/>
      <c r="H61" s="53"/>
    </row>
    <row r="62" spans="2:10" ht="15.75" x14ac:dyDescent="0.25">
      <c r="B62" s="34" t="s">
        <v>37</v>
      </c>
      <c r="C62" s="30"/>
      <c r="D62" s="31"/>
      <c r="E62" s="32"/>
      <c r="F62" s="32"/>
      <c r="G62" s="54">
        <v>6967612.9000000004</v>
      </c>
      <c r="H62" s="54">
        <v>6560291.5</v>
      </c>
    </row>
    <row r="63" spans="2:10" ht="15.75" x14ac:dyDescent="0.25">
      <c r="B63" s="33"/>
      <c r="C63" s="30"/>
      <c r="D63" s="31"/>
      <c r="E63" s="32"/>
      <c r="F63" s="32"/>
      <c r="G63" s="53"/>
      <c r="H63" s="53"/>
    </row>
    <row r="64" spans="2:10" ht="20.25" x14ac:dyDescent="0.3">
      <c r="B64" s="44"/>
      <c r="C64" s="55"/>
      <c r="D64" s="56" t="s">
        <v>38</v>
      </c>
      <c r="E64" s="57"/>
      <c r="F64" s="57"/>
      <c r="G64" s="58">
        <f>SUM(G35+G58+G60+G62)</f>
        <v>50527584.014340006</v>
      </c>
      <c r="H64" s="58">
        <f>H35+H58+H60+H62</f>
        <v>51662509.000000007</v>
      </c>
    </row>
    <row r="65" spans="2:8" ht="9" customHeight="1" x14ac:dyDescent="0.2">
      <c r="B65" s="59"/>
      <c r="C65" s="60"/>
      <c r="D65" s="61"/>
      <c r="E65" s="62"/>
      <c r="F65" s="62"/>
      <c r="G65" s="62"/>
      <c r="H65" s="62"/>
    </row>
    <row r="67" spans="2:8" x14ac:dyDescent="0.2">
      <c r="H67" s="52"/>
    </row>
    <row r="72" spans="2:8" x14ac:dyDescent="0.2">
      <c r="G72" s="52"/>
    </row>
  </sheetData>
  <mergeCells count="1">
    <mergeCell ref="B9:D9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DEUDA CONAC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2021-04-30T16:22:04Z</cp:lastPrinted>
  <dcterms:created xsi:type="dcterms:W3CDTF">2013-11-04T20:16:55Z</dcterms:created>
  <dcterms:modified xsi:type="dcterms:W3CDTF">2021-08-02T21:31:42Z</dcterms:modified>
</cp:coreProperties>
</file>