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RECURSOS CONCURRENTES 1T2019" sheetId="1" r:id="rId1"/>
  </sheets>
  <definedNames>
    <definedName name="_xlnm.Print_Titles" localSheetId="0">'RECURSOS CONCURRENTES 1T2019'!$1:$7</definedName>
  </definedNames>
  <calcPr calcId="152511"/>
</workbook>
</file>

<file path=xl/calcChain.xml><?xml version="1.0" encoding="utf-8"?>
<calcChain xmlns="http://schemas.openxmlformats.org/spreadsheetml/2006/main">
  <c r="K29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11" i="1"/>
  <c r="K10" i="1"/>
  <c r="K9" i="1"/>
  <c r="K8" i="1"/>
  <c r="F8" i="1"/>
</calcChain>
</file>

<file path=xl/sharedStrings.xml><?xml version="1.0" encoding="utf-8"?>
<sst xmlns="http://schemas.openxmlformats.org/spreadsheetml/2006/main" count="118" uniqueCount="93">
  <si>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</si>
  <si>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</si>
  <si>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</si>
  <si>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</si>
  <si>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</si>
  <si>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</si>
  <si>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</si>
  <si>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</si>
  <si>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</si>
  <si>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</si>
  <si>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</si>
  <si>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</si>
  <si>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</si>
  <si>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</si>
  <si>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</si>
  <si>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</si>
  <si>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</si>
  <si>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</si>
  <si>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</si>
  <si>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1ro del año 2019)</t>
  </si>
  <si>
    <t>Secretaría de Educación Pública/ Subsecretaria de Educación Media Superior y Superior</t>
  </si>
  <si>
    <t>Secretaría de Educación del Gobierno Estado de Mexico</t>
  </si>
  <si>
    <t>Convenio de Coordinación para la Creación, Operación y Apoyo Financiero. Tecnológico de Estudios Superiores de Ecatepec.</t>
  </si>
  <si>
    <t>Secretaría de Educación Pública/  Tecnológico Nacional de Méxicio.</t>
  </si>
  <si>
    <t>Secretaría de Educación Gobierno del Estado de México.</t>
  </si>
  <si>
    <t>Tecnológico de Estudios Superiores de Ecatepec.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</si>
  <si>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</si>
  <si>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</si>
  <si>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Secretaría de Educación del Gobierno del Estado de México</t>
  </si>
  <si>
    <t>Tecnológico de Estudios Superiores de Jocotitlán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</si>
  <si>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</si>
  <si>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</si>
  <si>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Secretaría de Educación del Gobierno del Estado de Mexico</t>
  </si>
  <si>
    <t>Tecnológico de Estudios Superiores de San Felipe del Progreso</t>
  </si>
  <si>
    <t>Secretaria de Educación Pública/Subsecretaria de Educación Media Superior y Superior</t>
  </si>
  <si>
    <t>Secretaria de Educación/Gobierno del Estado de Mexico.</t>
  </si>
  <si>
    <t>Tecnológico de Estudios Superiores de Chimalhuacán</t>
  </si>
  <si>
    <t>Subsidios Federales para Organismos Descentralizados Estatales (Educación Superior Tecnológica). Tecnológico de Estudios Superiores de Chicoloapan</t>
  </si>
  <si>
    <t>Secretaría de Educación Gobierno del Estado de México</t>
  </si>
  <si>
    <t>Programa de Apoyo al Desarrollo de la Educación Superior (PADES) Universidad Mexiquense del Bicentenario.</t>
  </si>
  <si>
    <t xml:space="preserve">Secretaría de Educación  Pública/ Subsecretaria de Educación Media  Superior y Superior </t>
  </si>
  <si>
    <t>Universidad Mexiquense del Bicentenario</t>
  </si>
  <si>
    <t>Secretaria de Educación Pública/  Subsecretaria de Educación Media Superior y Superior</t>
  </si>
  <si>
    <t>Tecnológico de Estudios Superiores del Oriente del Estado de México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</si>
  <si>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</si>
  <si>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</si>
  <si>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</si>
  <si>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</si>
  <si>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Convenio  de Apoyo Financiero Solidario. Tecnológico de Estudios Superiores de Jilotepec</t>
  </si>
  <si>
    <t>Tecnológico de Estudios Superiores de Jilotepec</t>
  </si>
  <si>
    <t>Subsidios Federales para organismos descentralizados Estatales/Tecnologico de Estudios Superiores de Villa Guerrero</t>
  </si>
  <si>
    <t xml:space="preserve">Educacion para el Desarrollo Integral.- Tecnológico de Estudios Superiores de Tianguistenco. </t>
  </si>
  <si>
    <t>Secretaría de Ediucación del Gobierno del Estado de Mexico</t>
  </si>
  <si>
    <t>Tecnológico de Estudios Superiores de Tianguistenco</t>
  </si>
  <si>
    <t>Educación Superior Tecnológica. Tecnologico de Estudios Superiores de Ixtapaluca.</t>
  </si>
  <si>
    <t>Secretaría de Educación del Gobierno del Estado de México.</t>
  </si>
  <si>
    <t>Tecnológico de Estudios Superiores de Ixtapaluca</t>
  </si>
  <si>
    <t>Tecnológico de Estudios Superiores de Valle de Bravo</t>
  </si>
  <si>
    <t>Subsidios Federales para Organismos Descentralizados Universidad Politecnica de Chimalhuacan</t>
  </si>
  <si>
    <t>Secretaría de Educación Pública/Subsecretaría de Educación Media Superior y Superior</t>
  </si>
  <si>
    <t>Convenio de Apoyo Financiero Solidario. Universidad Politécnica de Atlacomulco</t>
  </si>
  <si>
    <t>Universidad Politécnica de Atlacomulco</t>
  </si>
  <si>
    <t>Subsidios Federales para Organismos Descentralizados. Tecnologico de Estudios Superiores de Chalco.</t>
  </si>
  <si>
    <t>Secretaria de Educación Pública/ Subsecretaria de Eduación Media Superior y Superior.</t>
  </si>
  <si>
    <t>Secretaría de Educación, Gobierno del Estado de México</t>
  </si>
  <si>
    <t>Tecnológico de Estudios Superiores de Chalco</t>
  </si>
  <si>
    <t>Subsidio para organismos descentralizados estatales al Tecnológico de Estudios Superiores de Coacalco</t>
  </si>
  <si>
    <t>Secretaría de Educación Pública/ Tecnológico  Nacional de México</t>
  </si>
  <si>
    <t>Tecnológico  de Estudios Superiores de Coacalco.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</si>
  <si>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</si>
  <si>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</si>
  <si>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</si>
  <si>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</si>
  <si>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>Subsidios Federales para Organismos Descentralizados Estatales. Tecnológico de Estudios Superiores de Cuautitlán Izcalli.</t>
  </si>
  <si>
    <t>Secretaría de Educación Pública/ Subsecretaría de Educación Media Superior y Superior.</t>
  </si>
  <si>
    <t>Tecnológico de Estudios Superiores de Cuautitlán Izcalli.</t>
  </si>
  <si>
    <t>Educacion Superior Universitaria Universidad Politécnica del Valle de Toluca</t>
  </si>
  <si>
    <t>Secretaria de Educación Publica/Subsecretaria de Educacion Media Superior y Superior</t>
  </si>
  <si>
    <t>Secretaria de Educación - Gobierno del Estado de México</t>
  </si>
  <si>
    <t>Convenio de Coordinacion para la Creacion, Operación y Apoyo Financiero. Universidad Politécnica de Cuautitlán Izcalli</t>
  </si>
  <si>
    <t>Universidad Politécnica de Cuautitlán Izcalli</t>
  </si>
  <si>
    <r>
      <t xml:space="preserve">Agua Potable, Drenaje y Tratamiento,  en su Apartado Urbano </t>
    </r>
    <r>
      <rPr>
        <sz val="10"/>
        <color indexed="8"/>
        <rFont val="HelveticaNeueLT Std Lt"/>
        <family val="2"/>
      </rPr>
      <t xml:space="preserve">(APAUR) </t>
    </r>
  </si>
  <si>
    <t xml:space="preserve">Secretaría de Medio Ambiente y Recursos Naturales / Comisión Nacional del Agua </t>
  </si>
  <si>
    <t xml:space="preserve">Secretaria de Obra Pública Comisión del Agua del Estado de México </t>
  </si>
  <si>
    <r>
      <t xml:space="preserve">Agua Potable, Drenaje y Tratamiento, en su Apartado Urbano </t>
    </r>
    <r>
      <rPr>
        <sz val="10"/>
        <color indexed="8"/>
        <rFont val="HelveticaNeueLT Std Lt"/>
        <family val="2"/>
      </rPr>
      <t xml:space="preserve">(APARURAL) </t>
    </r>
  </si>
  <si>
    <t xml:space="preserve">Seguro Popular </t>
  </si>
  <si>
    <t xml:space="preserve">Comisión Nacional de Protección Social en Salud </t>
  </si>
  <si>
    <t>Régimen Estatal de Protección Social en Salud (Aportación Solidaria Estatal)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</si>
  <si>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</si>
  <si>
    <t>Subsidio Federal para Organismos Descentralizados Estatales - Universidad Tecnológica de Tecámac.</t>
  </si>
  <si>
    <t>Subsidios Federales para Organismos Descentralizados Estatales/Tecnológico de Estudios Superiores de Chimalhuacán.</t>
  </si>
  <si>
    <t>Convenio de Coordinación para el desarrollo de la Educación Media Superior y Superior en el Estado de México. Tecnológico de Estudios Superiores del Oriente del Estado de México.</t>
  </si>
  <si>
    <t>Secretaria de Educacion Publica / Subsecretaría de Educación Media Superior y Superior.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</si>
</sst>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#,##0.00_ ;[Red]\-#,##0.00\ "/>
    <numFmt numFmtId="167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HelveticaNeueLT Std Lt"/>
      <family val="2"/>
    </font>
    <font>
      <sz val="10"/>
      <color theme="1"/>
      <name val="Gotham Book"/>
      <family val="3"/>
    </font>
    <font>
      <sz val="10"/>
      <color theme="1"/>
      <name val="Ghotam Book"/>
    </font>
    <font>
      <sz val="10"/>
      <color theme="1"/>
      <name val="Gotham Book"/>
    </font>
    <font>
      <sz val="10"/>
      <color theme="1"/>
      <name val="Helvetica Neue"/>
      <family val="3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Gotham Book"/>
    </font>
    <font>
      <sz val="10"/>
      <color rgb="FF000000"/>
      <name val="Gotham Book"/>
    </font>
    <font>
      <sz val="11"/>
      <color theme="1"/>
      <name val="Cambria"/>
      <family val="2"/>
      <scheme val="major"/>
    </font>
    <font>
      <sz val="11"/>
      <name val="Cambria"/>
      <family val="2"/>
      <scheme val="major"/>
    </font>
    <font>
      <sz val="10"/>
      <color indexed="8"/>
      <name val="HelveticaNeueLT Std Lt"/>
      <family val="2"/>
    </font>
    <font>
      <sz val="10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166" fontId="3" fillId="0" borderId="18" xfId="7" applyNumberFormat="1" applyFont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 wrapText="1"/>
    </xf>
    <xf numFmtId="166" fontId="3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6" fontId="3" fillId="0" borderId="1" xfId="7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4" fontId="6" fillId="2" borderId="0" xfId="0" applyNumberFormat="1" applyFont="1" applyFill="1" applyBorder="1"/>
    <xf numFmtId="0" fontId="12" fillId="2" borderId="0" xfId="0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3" fontId="6" fillId="2" borderId="0" xfId="6" applyFont="1" applyFill="1" applyBorder="1" applyAlignment="1">
      <alignment vertical="center"/>
    </xf>
    <xf numFmtId="165" fontId="6" fillId="2" borderId="0" xfId="6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3" fontId="5" fillId="2" borderId="0" xfId="6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 vertical="center"/>
    </xf>
    <xf numFmtId="43" fontId="5" fillId="2" borderId="0" xfId="6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43" fontId="4" fillId="2" borderId="0" xfId="6" applyFont="1" applyFill="1" applyBorder="1" applyAlignment="1">
      <alignment horizontal="center" vertical="center"/>
    </xf>
    <xf numFmtId="165" fontId="4" fillId="2" borderId="0" xfId="6" applyNumberFormat="1" applyFont="1" applyFill="1" applyBorder="1" applyAlignment="1">
      <alignment horizontal="center" vertical="center"/>
    </xf>
    <xf numFmtId="167" fontId="4" fillId="2" borderId="0" xfId="6" applyNumberFormat="1" applyFont="1" applyFill="1" applyBorder="1" applyAlignment="1">
      <alignment horizontal="center" vertical="center"/>
    </xf>
    <xf numFmtId="43" fontId="6" fillId="2" borderId="0" xfId="6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 wrapText="1"/>
    </xf>
    <xf numFmtId="4" fontId="6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2" fontId="6" fillId="2" borderId="0" xfId="0" applyNumberFormat="1" applyFont="1" applyFill="1" applyBorder="1" applyAlignment="1">
      <alignment vertical="top"/>
    </xf>
    <xf numFmtId="4" fontId="11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vertical="center"/>
    </xf>
    <xf numFmtId="43" fontId="11" fillId="2" borderId="0" xfId="6" applyFont="1" applyFill="1" applyBorder="1" applyAlignment="1">
      <alignment vertical="center"/>
    </xf>
    <xf numFmtId="43" fontId="11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43" fontId="6" fillId="2" borderId="0" xfId="6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43" fontId="6" fillId="2" borderId="0" xfId="6" applyFont="1" applyFill="1" applyBorder="1" applyAlignment="1">
      <alignment horizontal="center" vertical="center" wrapText="1"/>
    </xf>
    <xf numFmtId="43" fontId="6" fillId="2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3" fontId="7" fillId="0" borderId="0" xfId="6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justify" vertical="justify" wrapText="1"/>
    </xf>
    <xf numFmtId="4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43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3" fontId="10" fillId="0" borderId="0" xfId="1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wrapText="1"/>
    </xf>
    <xf numFmtId="165" fontId="0" fillId="0" borderId="0" xfId="7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/>
    <xf numFmtId="4" fontId="0" fillId="0" borderId="0" xfId="0" applyNumberFormat="1" applyBorder="1"/>
    <xf numFmtId="4" fontId="0" fillId="0" borderId="0" xfId="7" applyNumberFormat="1" applyFont="1" applyBorder="1"/>
    <xf numFmtId="49" fontId="0" fillId="0" borderId="0" xfId="0" applyNumberFormat="1" applyBorder="1" applyAlignment="1">
      <alignment horizontal="justify" vertical="center" wrapText="1"/>
    </xf>
    <xf numFmtId="49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0" fontId="13" fillId="0" borderId="0" xfId="0" applyFont="1" applyBorder="1" applyAlignment="1">
      <alignment horizontal="justify" vertical="center"/>
    </xf>
    <xf numFmtId="44" fontId="13" fillId="0" borderId="0" xfId="7" applyFont="1" applyBorder="1" applyAlignment="1">
      <alignment horizontal="center" vertical="center" wrapText="1"/>
    </xf>
    <xf numFmtId="165" fontId="14" fillId="0" borderId="0" xfId="7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44" fontId="13" fillId="0" borderId="0" xfId="7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3" fontId="3" fillId="0" borderId="18" xfId="6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 shrinkToFit="1"/>
    </xf>
    <xf numFmtId="49" fontId="3" fillId="0" borderId="18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3" fontId="15" fillId="0" borderId="18" xfId="6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 shrinkToFit="1"/>
    </xf>
    <xf numFmtId="4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4" fontId="3" fillId="0" borderId="18" xfId="7" applyNumberFormat="1" applyFont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" fontId="3" fillId="0" borderId="18" xfId="6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 wrapText="1"/>
    </xf>
    <xf numFmtId="165" fontId="3" fillId="0" borderId="18" xfId="6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15" fillId="0" borderId="18" xfId="6" applyNumberFormat="1" applyFont="1" applyFill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 wrapText="1"/>
    </xf>
    <xf numFmtId="2" fontId="3" fillId="0" borderId="18" xfId="6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" fontId="17" fillId="0" borderId="18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left" vertical="center" wrapText="1"/>
    </xf>
    <xf numFmtId="165" fontId="3" fillId="0" borderId="18" xfId="6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2" fontId="3" fillId="0" borderId="18" xfId="7" applyNumberFormat="1" applyFont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4" fontId="15" fillId="0" borderId="18" xfId="6" applyNumberFormat="1" applyFont="1" applyFill="1" applyBorder="1" applyAlignment="1">
      <alignment horizontal="center" vertical="center"/>
    </xf>
    <xf numFmtId="43" fontId="15" fillId="0" borderId="18" xfId="6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18" xfId="7" applyNumberFormat="1" applyFont="1" applyBorder="1" applyAlignment="1">
      <alignment horizontal="right" vertical="center"/>
    </xf>
    <xf numFmtId="4" fontId="16" fillId="0" borderId="18" xfId="0" applyNumberFormat="1" applyFont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4" fontId="17" fillId="0" borderId="18" xfId="0" applyNumberFormat="1" applyFont="1" applyBorder="1" applyAlignment="1">
      <alignment horizontal="right" vertical="center" wrapText="1"/>
    </xf>
    <xf numFmtId="4" fontId="3" fillId="0" borderId="18" xfId="6" applyNumberFormat="1" applyFont="1" applyBorder="1" applyAlignment="1">
      <alignment horizontal="center" vertical="center"/>
    </xf>
    <xf numFmtId="4" fontId="3" fillId="0" borderId="18" xfId="6" applyNumberFormat="1" applyFont="1" applyFill="1" applyBorder="1" applyAlignment="1">
      <alignment horizontal="center" vertical="center"/>
    </xf>
    <xf numFmtId="4" fontId="15" fillId="2" borderId="18" xfId="6" applyNumberFormat="1" applyFont="1" applyFill="1" applyBorder="1" applyAlignment="1">
      <alignment horizontal="center" vertical="center"/>
    </xf>
    <xf numFmtId="4" fontId="15" fillId="0" borderId="18" xfId="6" applyNumberFormat="1" applyFont="1" applyBorder="1" applyAlignment="1">
      <alignment horizontal="center" vertical="center"/>
    </xf>
    <xf numFmtId="4" fontId="15" fillId="0" borderId="18" xfId="6" applyNumberFormat="1" applyFont="1" applyBorder="1" applyAlignment="1">
      <alignment horizontal="right" vertical="center"/>
    </xf>
    <xf numFmtId="4" fontId="3" fillId="0" borderId="18" xfId="6" applyNumberFormat="1" applyFont="1" applyBorder="1" applyAlignment="1">
      <alignment horizontal="right" vertical="center"/>
    </xf>
    <xf numFmtId="4" fontId="16" fillId="0" borderId="18" xfId="6" applyNumberFormat="1" applyFont="1" applyBorder="1" applyAlignment="1">
      <alignment horizontal="center" vertical="center"/>
    </xf>
    <xf numFmtId="4" fontId="3" fillId="0" borderId="18" xfId="7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7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1">
    <cellStyle name="Millares" xfId="6" builtinId="3"/>
    <cellStyle name="Millares 2" xfId="1"/>
    <cellStyle name="Millares 2 2" xfId="2"/>
    <cellStyle name="Millares 3" xfId="10"/>
    <cellStyle name="Moneda" xfId="7" builtinId="4"/>
    <cellStyle name="Moneda 2" xfId="3"/>
    <cellStyle name="Moneda 3" xfId="5"/>
    <cellStyle name="Normal" xfId="0" builtinId="0"/>
    <cellStyle name="Normal 2" xfId="4"/>
    <cellStyle name="Normal 2 10" xfId="9"/>
    <cellStyle name="Normal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zoomScale="87" zoomScaleNormal="87" workbookViewId="0">
      <selection activeCell="B3" sqref="B3:K3"/>
    </sheetView>
  </sheetViews>
  <sheetFormatPr baseColWidth="10" defaultRowHeight="15"/>
  <cols>
    <col min="1" max="1" width="5.7109375" customWidth="1"/>
    <col min="2" max="2" width="30.7109375" customWidth="1"/>
    <col min="3" max="3" width="18.7109375" customWidth="1"/>
    <col min="4" max="4" width="17.7109375" customWidth="1"/>
    <col min="5" max="5" width="18.7109375" customWidth="1"/>
    <col min="6" max="6" width="17.7109375" customWidth="1"/>
    <col min="7" max="7" width="18.7109375" customWidth="1"/>
    <col min="8" max="8" width="17.7109375" customWidth="1"/>
    <col min="9" max="9" width="18.7109375" customWidth="1"/>
    <col min="10" max="10" width="17.7109375" customWidth="1"/>
    <col min="11" max="11" width="18.7109375" customWidth="1"/>
  </cols>
  <sheetData>
    <row r="1" spans="2:11" ht="15.75" thickBot="1"/>
    <row r="2" spans="2:11" ht="15.75" thickTop="1">
      <c r="B2" s="150" t="s">
        <v>0</v>
      </c>
      <c r="C2" s="151"/>
      <c r="D2" s="151"/>
      <c r="E2" s="151"/>
      <c r="F2" s="151"/>
      <c r="G2" s="151"/>
      <c r="H2" s="151"/>
      <c r="I2" s="151"/>
      <c r="J2" s="151"/>
      <c r="K2" s="152"/>
    </row>
    <row r="3" spans="2:11">
      <c r="B3" s="153" t="s">
        <v>1</v>
      </c>
      <c r="C3" s="154"/>
      <c r="D3" s="154"/>
      <c r="E3" s="154"/>
      <c r="F3" s="154"/>
      <c r="G3" s="154"/>
      <c r="H3" s="154"/>
      <c r="I3" s="154"/>
      <c r="J3" s="154"/>
      <c r="K3" s="155"/>
    </row>
    <row r="4" spans="2:11" ht="15.75" thickBot="1">
      <c r="B4" s="156" t="s">
        <v>19</v>
      </c>
      <c r="C4" s="157"/>
      <c r="D4" s="157"/>
      <c r="E4" s="157"/>
      <c r="F4" s="157"/>
      <c r="G4" s="157"/>
      <c r="H4" s="157"/>
      <c r="I4" s="157"/>
      <c r="J4" s="157"/>
      <c r="K4" s="158"/>
    </row>
    <row r="5" spans="2:11" ht="15.75" thickTop="1">
      <c r="B5" s="159" t="s">
        <v>2</v>
      </c>
      <c r="C5" s="161" t="s">
        <v>3</v>
      </c>
      <c r="D5" s="161"/>
      <c r="E5" s="161" t="s">
        <v>4</v>
      </c>
      <c r="F5" s="161"/>
      <c r="G5" s="161" t="s">
        <v>5</v>
      </c>
      <c r="H5" s="161"/>
      <c r="I5" s="161" t="s">
        <v>6</v>
      </c>
      <c r="J5" s="161"/>
      <c r="K5" s="162" t="s">
        <v>7</v>
      </c>
    </row>
    <row r="6" spans="2:11" ht="25.5">
      <c r="B6" s="160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163"/>
    </row>
    <row r="7" spans="2:11" ht="15.75" thickBot="1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164"/>
    </row>
    <row r="8" spans="2:11" ht="64.5" thickTop="1">
      <c r="B8" s="123" t="s">
        <v>89</v>
      </c>
      <c r="C8" s="90" t="s">
        <v>20</v>
      </c>
      <c r="D8" s="91">
        <v>11515805</v>
      </c>
      <c r="E8" s="92" t="s">
        <v>21</v>
      </c>
      <c r="F8" s="93">
        <f>23388472+9719765.49</f>
        <v>33108237.490000002</v>
      </c>
      <c r="G8" s="94"/>
      <c r="H8" s="94">
        <v>0</v>
      </c>
      <c r="I8" s="94"/>
      <c r="J8" s="94">
        <v>0</v>
      </c>
      <c r="K8" s="135">
        <f>D8+F8+J8</f>
        <v>44624042.490000002</v>
      </c>
    </row>
    <row r="9" spans="2:11" ht="60" customHeight="1">
      <c r="B9" s="95" t="s">
        <v>22</v>
      </c>
      <c r="C9" s="113" t="s">
        <v>23</v>
      </c>
      <c r="D9" s="140">
        <v>21738450</v>
      </c>
      <c r="E9" s="113" t="s">
        <v>24</v>
      </c>
      <c r="F9" s="141">
        <v>52932616</v>
      </c>
      <c r="G9" s="126"/>
      <c r="H9" s="126">
        <v>0</v>
      </c>
      <c r="I9" s="104" t="s">
        <v>25</v>
      </c>
      <c r="J9" s="109">
        <v>170913</v>
      </c>
      <c r="K9" s="118">
        <f>+D9+F9+H9+J9</f>
        <v>74841979</v>
      </c>
    </row>
    <row r="10" spans="2:11" ht="63.75">
      <c r="B10" s="124" t="s">
        <v>26</v>
      </c>
      <c r="C10" s="97" t="s">
        <v>27</v>
      </c>
      <c r="D10" s="143">
        <v>8723813</v>
      </c>
      <c r="E10" s="98" t="s">
        <v>28</v>
      </c>
      <c r="F10" s="143">
        <v>7952081.5</v>
      </c>
      <c r="G10" s="99"/>
      <c r="H10" s="100">
        <v>0</v>
      </c>
      <c r="I10" s="101" t="s">
        <v>29</v>
      </c>
      <c r="J10" s="143">
        <v>9425024</v>
      </c>
      <c r="K10" s="144">
        <f>D10+F10+J10</f>
        <v>26100918.5</v>
      </c>
    </row>
    <row r="11" spans="2:11" ht="80.099999999999994" customHeight="1">
      <c r="B11" s="124" t="s">
        <v>30</v>
      </c>
      <c r="C11" s="97" t="s">
        <v>31</v>
      </c>
      <c r="D11" s="142">
        <v>5135475</v>
      </c>
      <c r="E11" s="102" t="s">
        <v>32</v>
      </c>
      <c r="F11" s="142">
        <v>4106732</v>
      </c>
      <c r="G11" s="99"/>
      <c r="H11" s="100">
        <v>0</v>
      </c>
      <c r="I11" s="101" t="s">
        <v>33</v>
      </c>
      <c r="J11" s="143">
        <f>23903+4920376+308931</f>
        <v>5253210</v>
      </c>
      <c r="K11" s="144">
        <f>D11+F11+J11</f>
        <v>14495417</v>
      </c>
    </row>
    <row r="12" spans="2:11" ht="80.099999999999994" customHeight="1">
      <c r="B12" s="95" t="s">
        <v>90</v>
      </c>
      <c r="C12" s="104" t="s">
        <v>34</v>
      </c>
      <c r="D12" s="100">
        <v>9556889</v>
      </c>
      <c r="E12" s="104" t="s">
        <v>35</v>
      </c>
      <c r="F12" s="100">
        <v>6871849.5</v>
      </c>
      <c r="G12" s="99"/>
      <c r="H12" s="100">
        <v>0</v>
      </c>
      <c r="I12" s="104" t="s">
        <v>36</v>
      </c>
      <c r="J12" s="100">
        <v>11612775.08</v>
      </c>
      <c r="K12" s="103">
        <f>D12+F12+H12+J12</f>
        <v>28041513.579999998</v>
      </c>
    </row>
    <row r="13" spans="2:11" ht="80.099999999999994" customHeight="1">
      <c r="B13" s="95" t="s">
        <v>37</v>
      </c>
      <c r="C13" s="104" t="s">
        <v>27</v>
      </c>
      <c r="D13" s="105">
        <v>1850278</v>
      </c>
      <c r="E13" s="104" t="s">
        <v>38</v>
      </c>
      <c r="F13" s="105">
        <v>2271944.5</v>
      </c>
      <c r="G13" s="127"/>
      <c r="H13" s="128">
        <v>0</v>
      </c>
      <c r="I13" s="127"/>
      <c r="J13" s="105">
        <v>0</v>
      </c>
      <c r="K13" s="136">
        <f>D13+F13+H13+J13</f>
        <v>4122222.5</v>
      </c>
    </row>
    <row r="14" spans="2:11" ht="63.75">
      <c r="B14" s="95" t="s">
        <v>39</v>
      </c>
      <c r="C14" s="104" t="s">
        <v>40</v>
      </c>
      <c r="D14" s="100">
        <v>170000</v>
      </c>
      <c r="E14" s="104" t="s">
        <v>28</v>
      </c>
      <c r="F14" s="100">
        <v>37539926</v>
      </c>
      <c r="G14" s="127"/>
      <c r="H14" s="114">
        <v>0</v>
      </c>
      <c r="I14" s="104" t="s">
        <v>41</v>
      </c>
      <c r="J14" s="100">
        <v>36164839.890000001</v>
      </c>
      <c r="K14" s="137">
        <f>+D14+F14+J14</f>
        <v>73874765.890000001</v>
      </c>
    </row>
    <row r="15" spans="2:11" ht="76.5">
      <c r="B15" s="95" t="s">
        <v>91</v>
      </c>
      <c r="C15" s="104" t="s">
        <v>42</v>
      </c>
      <c r="D15" s="140">
        <v>8221652</v>
      </c>
      <c r="E15" s="104" t="s">
        <v>38</v>
      </c>
      <c r="F15" s="141">
        <v>6548693</v>
      </c>
      <c r="G15" s="114"/>
      <c r="H15" s="114">
        <v>0</v>
      </c>
      <c r="I15" s="104" t="s">
        <v>43</v>
      </c>
      <c r="J15" s="140">
        <v>10253154.029999999</v>
      </c>
      <c r="K15" s="145">
        <f>+D15+F15+H15+J15</f>
        <v>25023499.030000001</v>
      </c>
    </row>
    <row r="16" spans="2:11" ht="69.95" customHeight="1">
      <c r="B16" s="95" t="s">
        <v>44</v>
      </c>
      <c r="C16" s="104" t="s">
        <v>45</v>
      </c>
      <c r="D16" s="140">
        <v>6306537</v>
      </c>
      <c r="E16" s="104" t="s">
        <v>46</v>
      </c>
      <c r="F16" s="140">
        <v>2340530</v>
      </c>
      <c r="G16" s="112"/>
      <c r="H16" s="112">
        <v>0</v>
      </c>
      <c r="I16" s="104" t="s">
        <v>47</v>
      </c>
      <c r="J16" s="140">
        <v>6760048</v>
      </c>
      <c r="K16" s="145">
        <f>+D16+F16+H16+J16</f>
        <v>15407115</v>
      </c>
    </row>
    <row r="17" spans="2:11" ht="69.95" customHeight="1">
      <c r="B17" s="95" t="s">
        <v>48</v>
      </c>
      <c r="C17" s="104" t="s">
        <v>27</v>
      </c>
      <c r="D17" s="100">
        <v>5672442</v>
      </c>
      <c r="E17" s="104" t="s">
        <v>38</v>
      </c>
      <c r="F17" s="100">
        <v>3197026</v>
      </c>
      <c r="G17" s="114"/>
      <c r="H17" s="114">
        <v>0</v>
      </c>
      <c r="I17" s="104" t="s">
        <v>49</v>
      </c>
      <c r="J17" s="100">
        <v>4300212.57</v>
      </c>
      <c r="K17" s="103">
        <f>SUM(D17+F17+J17)</f>
        <v>13169680.57</v>
      </c>
    </row>
    <row r="18" spans="2:11" ht="69.95" customHeight="1">
      <c r="B18" s="124" t="s">
        <v>50</v>
      </c>
      <c r="C18" s="97" t="s">
        <v>27</v>
      </c>
      <c r="D18" s="109">
        <v>6594524</v>
      </c>
      <c r="E18" s="97" t="s">
        <v>28</v>
      </c>
      <c r="F18" s="109">
        <v>5241906</v>
      </c>
      <c r="G18" s="99"/>
      <c r="H18" s="100">
        <v>0</v>
      </c>
      <c r="I18" s="99"/>
      <c r="J18" s="100">
        <v>0</v>
      </c>
      <c r="K18" s="145">
        <f>+D18+F18+H18+J18</f>
        <v>11836430</v>
      </c>
    </row>
    <row r="19" spans="2:11" ht="69.95" customHeight="1">
      <c r="B19" s="124" t="s">
        <v>51</v>
      </c>
      <c r="C19" s="97" t="s">
        <v>92</v>
      </c>
      <c r="D19" s="106">
        <v>4869162</v>
      </c>
      <c r="E19" s="107" t="s">
        <v>52</v>
      </c>
      <c r="F19" s="106">
        <v>2699991.5</v>
      </c>
      <c r="G19" s="108"/>
      <c r="H19" s="106">
        <v>0</v>
      </c>
      <c r="I19" s="107" t="s">
        <v>53</v>
      </c>
      <c r="J19" s="106">
        <v>6825478</v>
      </c>
      <c r="K19" s="103">
        <f>D19+F19+H19+J19</f>
        <v>14394631.5</v>
      </c>
    </row>
    <row r="20" spans="2:11" ht="80.099999999999994" customHeight="1">
      <c r="B20" s="95" t="s">
        <v>54</v>
      </c>
      <c r="C20" s="113" t="s">
        <v>34</v>
      </c>
      <c r="D20" s="140">
        <v>7146646</v>
      </c>
      <c r="E20" s="113" t="s">
        <v>55</v>
      </c>
      <c r="F20" s="140">
        <v>5282918.5</v>
      </c>
      <c r="G20" s="116"/>
      <c r="H20" s="109">
        <v>0</v>
      </c>
      <c r="I20" s="104" t="s">
        <v>56</v>
      </c>
      <c r="J20" s="109">
        <v>4718310.93</v>
      </c>
      <c r="K20" s="118">
        <f>J20+F20+D20</f>
        <v>17147875.43</v>
      </c>
    </row>
    <row r="21" spans="2:11" ht="105" customHeight="1">
      <c r="B21" s="122" t="s">
        <v>88</v>
      </c>
      <c r="C21" s="120" t="s">
        <v>20</v>
      </c>
      <c r="D21" s="129">
        <v>6828670</v>
      </c>
      <c r="E21" s="120" t="s">
        <v>28</v>
      </c>
      <c r="F21" s="129">
        <v>5534498</v>
      </c>
      <c r="G21" s="120"/>
      <c r="H21" s="129">
        <v>0</v>
      </c>
      <c r="I21" s="120" t="s">
        <v>57</v>
      </c>
      <c r="J21" s="129">
        <v>6524846.04</v>
      </c>
      <c r="K21" s="138">
        <f>D21+F21+H21+J21</f>
        <v>18888014.039999999</v>
      </c>
    </row>
    <row r="22" spans="2:11" ht="80.099999999999994" customHeight="1">
      <c r="B22" s="95" t="s">
        <v>58</v>
      </c>
      <c r="C22" s="104" t="s">
        <v>59</v>
      </c>
      <c r="D22" s="110">
        <v>1123676</v>
      </c>
      <c r="E22" s="104" t="s">
        <v>28</v>
      </c>
      <c r="F22" s="96">
        <v>2212300</v>
      </c>
      <c r="G22" s="100"/>
      <c r="H22" s="100">
        <v>0</v>
      </c>
      <c r="I22" s="100"/>
      <c r="J22" s="100">
        <v>0</v>
      </c>
      <c r="K22" s="103">
        <f>D22+F22+H22+J22</f>
        <v>3335976</v>
      </c>
    </row>
    <row r="23" spans="2:11" ht="69.95" customHeight="1">
      <c r="B23" s="125" t="s">
        <v>60</v>
      </c>
      <c r="C23" s="111" t="s">
        <v>27</v>
      </c>
      <c r="D23" s="140">
        <v>486179.83</v>
      </c>
      <c r="E23" s="111" t="s">
        <v>55</v>
      </c>
      <c r="F23" s="140">
        <v>2233052</v>
      </c>
      <c r="G23" s="111"/>
      <c r="H23" s="112">
        <v>0</v>
      </c>
      <c r="I23" s="111" t="s">
        <v>61</v>
      </c>
      <c r="J23" s="140">
        <v>481328</v>
      </c>
      <c r="K23" s="145">
        <f>+D23+F23+H23+J23</f>
        <v>3200559.83</v>
      </c>
    </row>
    <row r="24" spans="2:11" ht="63.75">
      <c r="B24" s="95" t="s">
        <v>62</v>
      </c>
      <c r="C24" s="104" t="s">
        <v>63</v>
      </c>
      <c r="D24" s="130">
        <v>6801198</v>
      </c>
      <c r="E24" s="113" t="s">
        <v>64</v>
      </c>
      <c r="F24" s="112">
        <v>4814811</v>
      </c>
      <c r="G24" s="114"/>
      <c r="H24" s="114">
        <v>0</v>
      </c>
      <c r="I24" s="104" t="s">
        <v>65</v>
      </c>
      <c r="J24" s="146">
        <v>4767908</v>
      </c>
      <c r="K24" s="145">
        <f>+D24+F24+J24</f>
        <v>16383917</v>
      </c>
    </row>
    <row r="25" spans="2:11" ht="60" customHeight="1">
      <c r="B25" s="115" t="s">
        <v>66</v>
      </c>
      <c r="C25" s="116" t="s">
        <v>67</v>
      </c>
      <c r="D25" s="100">
        <v>11975590</v>
      </c>
      <c r="E25" s="111" t="s">
        <v>55</v>
      </c>
      <c r="F25" s="100">
        <v>13719876</v>
      </c>
      <c r="G25" s="116"/>
      <c r="H25" s="116">
        <v>0</v>
      </c>
      <c r="I25" s="116" t="s">
        <v>68</v>
      </c>
      <c r="J25" s="116">
        <v>17819376</v>
      </c>
      <c r="K25" s="118">
        <f>+D25+F25+J25</f>
        <v>43514842</v>
      </c>
    </row>
    <row r="26" spans="2:11" ht="80.099999999999994" customHeight="1">
      <c r="B26" s="95" t="s">
        <v>69</v>
      </c>
      <c r="C26" s="104" t="s">
        <v>70</v>
      </c>
      <c r="D26" s="100">
        <v>11947000</v>
      </c>
      <c r="E26" s="104" t="s">
        <v>71</v>
      </c>
      <c r="F26" s="100">
        <v>7031792</v>
      </c>
      <c r="G26" s="99"/>
      <c r="H26" s="100">
        <v>0</v>
      </c>
      <c r="I26" s="104" t="s">
        <v>72</v>
      </c>
      <c r="J26" s="100">
        <v>12418271.01</v>
      </c>
      <c r="K26" s="103">
        <f>D26+F26+H26+J26</f>
        <v>31397063.009999998</v>
      </c>
    </row>
    <row r="27" spans="2:11" ht="63.75">
      <c r="B27" s="124" t="s">
        <v>73</v>
      </c>
      <c r="C27" s="97" t="s">
        <v>74</v>
      </c>
      <c r="D27" s="100">
        <v>11372499</v>
      </c>
      <c r="E27" s="97" t="s">
        <v>55</v>
      </c>
      <c r="F27" s="100">
        <v>12813821.5</v>
      </c>
      <c r="G27" s="97"/>
      <c r="H27" s="100">
        <v>0</v>
      </c>
      <c r="I27" s="97" t="s">
        <v>75</v>
      </c>
      <c r="J27" s="100">
        <v>21059196.649999999</v>
      </c>
      <c r="K27" s="103">
        <f>D27+F27+H27+J27</f>
        <v>45245517.149999999</v>
      </c>
    </row>
    <row r="28" spans="2:11" ht="80.099999999999994" customHeight="1">
      <c r="B28" s="95" t="s">
        <v>76</v>
      </c>
      <c r="C28" s="104" t="s">
        <v>77</v>
      </c>
      <c r="D28" s="131">
        <v>5223411.4300000006</v>
      </c>
      <c r="E28" s="104" t="s">
        <v>78</v>
      </c>
      <c r="F28" s="131">
        <v>9326808</v>
      </c>
      <c r="G28" s="132"/>
      <c r="H28" s="116">
        <v>0</v>
      </c>
      <c r="I28" s="127"/>
      <c r="J28" s="116">
        <v>0</v>
      </c>
      <c r="K28" s="117">
        <v>14550219.43</v>
      </c>
    </row>
    <row r="29" spans="2:11" ht="80.099999999999994" customHeight="1">
      <c r="B29" s="95" t="s">
        <v>79</v>
      </c>
      <c r="C29" s="104" t="s">
        <v>31</v>
      </c>
      <c r="D29" s="112">
        <v>1153938.76</v>
      </c>
      <c r="E29" s="104" t="s">
        <v>28</v>
      </c>
      <c r="F29" s="126">
        <v>202712</v>
      </c>
      <c r="G29" s="104"/>
      <c r="H29" s="119">
        <v>0</v>
      </c>
      <c r="I29" s="104" t="s">
        <v>80</v>
      </c>
      <c r="J29" s="140">
        <v>278270.21999999997</v>
      </c>
      <c r="K29" s="103">
        <f>D29+F29+H29+J29</f>
        <v>1634920.98</v>
      </c>
    </row>
    <row r="30" spans="2:11" ht="69.95" customHeight="1">
      <c r="B30" s="5" t="s">
        <v>81</v>
      </c>
      <c r="C30" s="133" t="s">
        <v>82</v>
      </c>
      <c r="D30" s="6">
        <v>7150497.9399999995</v>
      </c>
      <c r="E30" s="7" t="s">
        <v>83</v>
      </c>
      <c r="F30" s="6">
        <v>7690313.3700000001</v>
      </c>
      <c r="G30" s="8"/>
      <c r="H30" s="8">
        <v>0</v>
      </c>
      <c r="I30" s="8"/>
      <c r="J30" s="116">
        <v>0</v>
      </c>
      <c r="K30" s="147">
        <v>14840811.309999999</v>
      </c>
    </row>
    <row r="31" spans="2:11" ht="69.95" customHeight="1">
      <c r="B31" s="9" t="s">
        <v>84</v>
      </c>
      <c r="C31" s="134" t="s">
        <v>82</v>
      </c>
      <c r="D31" s="10">
        <v>2480900.08</v>
      </c>
      <c r="E31" s="11" t="s">
        <v>83</v>
      </c>
      <c r="F31" s="10">
        <v>1655122.35</v>
      </c>
      <c r="G31" s="12"/>
      <c r="H31" s="12">
        <v>0</v>
      </c>
      <c r="I31" s="12"/>
      <c r="J31" s="148">
        <v>0</v>
      </c>
      <c r="K31" s="149">
        <v>4136022.43</v>
      </c>
    </row>
    <row r="32" spans="2:11" ht="51">
      <c r="B32" s="122" t="s">
        <v>85</v>
      </c>
      <c r="C32" s="120" t="s">
        <v>86</v>
      </c>
      <c r="D32" s="121">
        <v>2187901962.3400002</v>
      </c>
      <c r="E32" s="120" t="s">
        <v>87</v>
      </c>
      <c r="F32" s="121">
        <v>315000000</v>
      </c>
      <c r="G32" s="120"/>
      <c r="H32" s="8">
        <v>0</v>
      </c>
      <c r="I32" s="120"/>
      <c r="J32" s="116">
        <v>0</v>
      </c>
      <c r="K32" s="139">
        <v>2502901962.3400002</v>
      </c>
    </row>
    <row r="33" spans="2:11">
      <c r="B33" s="13"/>
      <c r="C33" s="13"/>
      <c r="D33" s="14"/>
      <c r="E33" s="13"/>
      <c r="F33" s="14"/>
      <c r="G33" s="15"/>
      <c r="H33" s="14"/>
      <c r="I33" s="13"/>
      <c r="J33" s="14"/>
      <c r="K33" s="14"/>
    </row>
    <row r="34" spans="2:11">
      <c r="B34" s="16"/>
      <c r="C34" s="17"/>
      <c r="D34" s="18"/>
      <c r="E34" s="17"/>
      <c r="F34" s="18"/>
      <c r="G34" s="16"/>
      <c r="H34" s="18"/>
      <c r="I34" s="17"/>
      <c r="J34" s="18"/>
      <c r="K34" s="18"/>
    </row>
    <row r="35" spans="2:11">
      <c r="B35" s="19"/>
      <c r="C35" s="19"/>
      <c r="D35" s="20"/>
      <c r="E35" s="19"/>
      <c r="F35" s="20"/>
      <c r="G35" s="21"/>
      <c r="H35" s="20"/>
      <c r="I35" s="19"/>
      <c r="J35" s="20"/>
      <c r="K35" s="20"/>
    </row>
    <row r="36" spans="2:11">
      <c r="B36" s="22"/>
      <c r="C36" s="22"/>
      <c r="D36" s="23"/>
      <c r="E36" s="22"/>
      <c r="F36" s="23"/>
      <c r="G36" s="24"/>
      <c r="H36" s="24"/>
      <c r="I36" s="25"/>
      <c r="J36" s="24"/>
      <c r="K36" s="24"/>
    </row>
    <row r="37" spans="2:11">
      <c r="B37" s="26"/>
      <c r="C37" s="27"/>
      <c r="D37" s="28"/>
      <c r="E37" s="27"/>
      <c r="F37" s="28"/>
      <c r="G37" s="29"/>
      <c r="H37" s="30"/>
      <c r="I37" s="29"/>
      <c r="J37" s="30"/>
      <c r="K37" s="31"/>
    </row>
    <row r="38" spans="2:11">
      <c r="B38" s="32"/>
      <c r="C38" s="33"/>
      <c r="D38" s="34"/>
      <c r="E38" s="33"/>
      <c r="F38" s="34"/>
      <c r="G38" s="33"/>
      <c r="H38" s="33"/>
      <c r="I38" s="33"/>
      <c r="J38" s="35"/>
      <c r="K38" s="35"/>
    </row>
    <row r="39" spans="2:11">
      <c r="B39" s="36"/>
      <c r="C39" s="36"/>
      <c r="D39" s="37"/>
      <c r="E39" s="36"/>
      <c r="F39" s="37"/>
      <c r="G39" s="36"/>
      <c r="H39" s="38"/>
      <c r="I39" s="36"/>
      <c r="J39" s="37"/>
      <c r="K39" s="39"/>
    </row>
    <row r="40" spans="2:11">
      <c r="B40" s="22"/>
      <c r="C40" s="22"/>
      <c r="D40" s="40"/>
      <c r="E40" s="22"/>
      <c r="F40" s="40"/>
      <c r="G40" s="41"/>
      <c r="H40" s="41"/>
      <c r="I40" s="22"/>
      <c r="J40" s="40"/>
      <c r="K40" s="40"/>
    </row>
    <row r="41" spans="2:11">
      <c r="B41" s="42"/>
      <c r="C41" s="42"/>
      <c r="D41" s="43"/>
      <c r="E41" s="42"/>
      <c r="F41" s="43"/>
      <c r="G41" s="44"/>
      <c r="H41" s="45"/>
      <c r="I41" s="42"/>
      <c r="J41" s="43"/>
      <c r="K41" s="46"/>
    </row>
    <row r="42" spans="2:11">
      <c r="B42" s="47"/>
      <c r="C42" s="48"/>
      <c r="D42" s="49"/>
      <c r="E42" s="48"/>
      <c r="F42" s="50"/>
      <c r="G42" s="49"/>
      <c r="H42" s="49"/>
      <c r="I42" s="48"/>
      <c r="J42" s="50"/>
      <c r="K42" s="51"/>
    </row>
    <row r="43" spans="2:11">
      <c r="B43" s="52"/>
      <c r="C43" s="25"/>
      <c r="D43" s="53"/>
      <c r="E43" s="25"/>
      <c r="F43" s="23"/>
      <c r="G43" s="54"/>
      <c r="H43" s="54"/>
      <c r="I43" s="25"/>
      <c r="J43" s="55"/>
      <c r="K43" s="56"/>
    </row>
    <row r="44" spans="2:11">
      <c r="B44" s="57"/>
      <c r="C44" s="57"/>
      <c r="D44" s="58"/>
      <c r="E44" s="59"/>
      <c r="F44" s="58"/>
      <c r="G44" s="60"/>
      <c r="H44" s="49"/>
      <c r="I44" s="60"/>
      <c r="J44" s="60"/>
      <c r="K44" s="58"/>
    </row>
    <row r="45" spans="2:11">
      <c r="B45" s="57"/>
      <c r="C45" s="57"/>
      <c r="D45" s="58"/>
      <c r="E45" s="59"/>
      <c r="F45" s="58"/>
      <c r="G45" s="60"/>
      <c r="H45" s="54"/>
      <c r="I45" s="60"/>
      <c r="J45" s="60"/>
      <c r="K45" s="58"/>
    </row>
    <row r="46" spans="2:11">
      <c r="B46" s="61"/>
      <c r="C46" s="62"/>
      <c r="D46" s="63"/>
      <c r="E46" s="64"/>
      <c r="F46" s="63"/>
      <c r="G46" s="65"/>
      <c r="H46" s="49"/>
      <c r="I46" s="65"/>
      <c r="J46" s="66"/>
      <c r="K46" s="66"/>
    </row>
    <row r="47" spans="2:11">
      <c r="B47" s="61"/>
      <c r="C47" s="62"/>
      <c r="D47" s="63"/>
      <c r="E47" s="64"/>
      <c r="F47" s="63"/>
      <c r="G47" s="65"/>
      <c r="H47" s="54"/>
      <c r="I47" s="65"/>
      <c r="J47" s="66"/>
      <c r="K47" s="66"/>
    </row>
    <row r="48" spans="2:11">
      <c r="B48" s="61"/>
      <c r="C48" s="62"/>
      <c r="D48" s="63"/>
      <c r="E48" s="64"/>
      <c r="F48" s="63"/>
      <c r="G48" s="65"/>
      <c r="H48" s="49"/>
      <c r="I48" s="65"/>
      <c r="J48" s="66"/>
      <c r="K48" s="66"/>
    </row>
    <row r="49" spans="2:11">
      <c r="B49" s="61"/>
      <c r="C49" s="62"/>
      <c r="D49" s="63"/>
      <c r="E49" s="64"/>
      <c r="F49" s="63"/>
      <c r="G49" s="65"/>
      <c r="H49" s="54"/>
      <c r="I49" s="65"/>
      <c r="J49" s="66"/>
      <c r="K49" s="66"/>
    </row>
    <row r="50" spans="2:11">
      <c r="B50" s="61"/>
      <c r="C50" s="62"/>
      <c r="D50" s="67"/>
      <c r="E50" s="64"/>
      <c r="F50" s="68"/>
      <c r="G50" s="65"/>
      <c r="H50" s="49"/>
      <c r="I50" s="65"/>
      <c r="J50" s="66"/>
      <c r="K50" s="66"/>
    </row>
    <row r="51" spans="2:11">
      <c r="B51" s="69"/>
      <c r="C51" s="69"/>
      <c r="D51" s="70"/>
      <c r="E51" s="69"/>
      <c r="F51" s="70"/>
      <c r="G51" s="70"/>
      <c r="H51" s="54"/>
      <c r="I51" s="70"/>
      <c r="J51" s="70"/>
      <c r="K51" s="70"/>
    </row>
    <row r="52" spans="2:11">
      <c r="B52" s="71"/>
      <c r="C52" s="71"/>
      <c r="D52" s="72"/>
      <c r="E52" s="71"/>
      <c r="F52" s="72"/>
      <c r="G52" s="71"/>
      <c r="H52" s="49"/>
      <c r="I52" s="71"/>
      <c r="J52" s="71"/>
      <c r="K52" s="73"/>
    </row>
    <row r="53" spans="2:11">
      <c r="B53" s="74"/>
      <c r="C53" s="75"/>
      <c r="D53" s="76"/>
      <c r="E53" s="77"/>
      <c r="F53" s="78"/>
      <c r="G53" s="79"/>
      <c r="H53" s="54"/>
      <c r="I53" s="79"/>
      <c r="J53" s="80"/>
      <c r="K53" s="81"/>
    </row>
    <row r="54" spans="2:11">
      <c r="B54" s="82"/>
      <c r="C54" s="75"/>
      <c r="D54" s="76"/>
      <c r="E54" s="77"/>
      <c r="F54" s="78"/>
      <c r="G54" s="83"/>
      <c r="H54" s="49"/>
      <c r="I54" s="83"/>
      <c r="J54" s="84"/>
      <c r="K54" s="84"/>
    </row>
    <row r="55" spans="2:11">
      <c r="B55" s="85"/>
      <c r="C55" s="86"/>
      <c r="D55" s="87"/>
      <c r="E55" s="88"/>
      <c r="F55" s="87"/>
      <c r="G55" s="89"/>
      <c r="H55" s="54"/>
      <c r="I55" s="89"/>
      <c r="J55" s="89"/>
      <c r="K55" s="87"/>
    </row>
  </sheetData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7"/>
  </mergeCells>
  <printOptions horizontalCentered="1"/>
  <pageMargins left="0.39370078740157483" right="0.39370078740157483" top="0.39370078740157483" bottom="0.39370078740157483" header="0.31496062992125984" footer="0.31496062992125984"/>
  <pageSetup scale="64" fitToHeight="0" orientation="landscape" r:id="rId1"/>
  <ignoredErrors>
    <ignoredError sqref="K9 K17 K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1T2019</vt:lpstr>
      <vt:lpstr>'RECURSOS CONCURRENTES 1T2019'!Títulos_a_imprimir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2019-05-28T20:07:10Z</cp:lastPrinted>
  <dcterms:created xsi:type="dcterms:W3CDTF">2018-10-23T14:05:25Z</dcterms:created>
  <dcterms:modified xsi:type="dcterms:W3CDTF">2019-05-28T20:07:13Z</dcterms:modified>
</cp:coreProperties>
</file>