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ITDIF insumos\CONAC\XXVI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J8" i="1" l="1"/>
  <c r="J20" i="1" l="1"/>
  <c r="J19" i="1"/>
  <c r="J18" i="1"/>
  <c r="J17" i="1"/>
  <c r="J16" i="1"/>
  <c r="J15" i="1"/>
  <c r="J13" i="1" l="1"/>
  <c r="J12" i="1"/>
  <c r="J11" i="1"/>
  <c r="J10" i="1"/>
  <c r="J9" i="1"/>
</calcChain>
</file>

<file path=xl/sharedStrings.xml><?xml version="1.0" encoding="utf-8"?>
<sst xmlns="http://schemas.openxmlformats.org/spreadsheetml/2006/main" count="95" uniqueCount="67">
  <si>
    <t>Entidad Federativa Gobierno del Estado de México</t>
  </si>
  <si>
    <t>Formato de programas con recursos concurrentes por orden de gobierno</t>
  </si>
  <si>
    <t>Federal</t>
  </si>
  <si>
    <t>Estatal</t>
  </si>
  <si>
    <t>Municipal</t>
  </si>
  <si>
    <t>Otros</t>
  </si>
  <si>
    <t xml:space="preserve">Monto </t>
  </si>
  <si>
    <t>Dependencia/
Entidad</t>
  </si>
  <si>
    <t>Aportación
(Monto)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</si>
  <si>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</si>
  <si>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</si>
  <si>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</si>
  <si>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</si>
  <si>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</si>
  <si>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</si>
  <si>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</si>
  <si>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</si>
  <si>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</si>
  <si>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</si>
  <si>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</si>
  <si>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Comisión del Agua del Estado de México</t>
  </si>
  <si>
    <t>Programa de Concurrencia con las Entidades Federativas, Proyectos Productivos o Estratégicos Agrícolas</t>
  </si>
  <si>
    <t>Programa de Concurrencia con las Entidades Federativas, Proyectos Productivos o Estratégicos Pecuarios</t>
  </si>
  <si>
    <t>Programa de Productividad Rural, Infraestructura Productiva para el Aprovechamiento sustentable del Suelo y Agua</t>
  </si>
  <si>
    <t>Programa de Apoyo a Pequeños productores, Extensionismo</t>
  </si>
  <si>
    <t>Programa de Sanidad e Inocuidad Agroalimentaria, Sanidad Federalizada</t>
  </si>
  <si>
    <t>Convenio de Coordinación para el Otorgamiento de un Subsidio en Materia de Fortalecimiento de la Oferta Turística en el Marco del Programa de Desarrollo Regional Turístico Sustentable y Pueblos Mágicos</t>
  </si>
  <si>
    <t>Secretaria de Turismo</t>
  </si>
  <si>
    <t xml:space="preserve">Convenio de Coordinación para el Otorgamiento de un Subsidio en Materia de Desarrollo de Destinos Turísticos Diversificados en el Marco del Programa de Desarrollo Regional Turístico Sustentable y Pueblos Mágicos </t>
  </si>
  <si>
    <t>Subsidios federales para organismos descentralizados estatales</t>
  </si>
  <si>
    <t>Secretariado Ejecutivo del Sistema Nacional de Seguridad Pública.</t>
  </si>
  <si>
    <t>Secretaría de Finanzas del Estado de México</t>
  </si>
  <si>
    <t>Período (trimestre 3er del año 2016)</t>
  </si>
  <si>
    <t>Organización de los XLII Juegos Nacionales Deportvos sobre silla de ruedas, Estado de México 2016</t>
  </si>
  <si>
    <t>DIF Nacional/Dirección General de Rehabilitación.</t>
  </si>
  <si>
    <t>Gobierno del Estado de México/Sistema para el Desarrollo Integral de la Familia del Estado de México.</t>
  </si>
  <si>
    <t>Programa de Agua Potable, Alcantarillado y Saneamiento PROAGUA (apartado urbano).</t>
  </si>
  <si>
    <t>Secretaría de Medio Ambiente  y Recursos Naturales / Comisión Nacional del Agua</t>
  </si>
  <si>
    <t>Programa de Tratamiento de Aguas Residuales (PROSAN).</t>
  </si>
  <si>
    <t>Programa de Agua Potable, Alcantarillado y Saneamiento PROAGUA (apartado rural).</t>
  </si>
  <si>
    <t>Programa de Agua Potable, Alcantarillado y Saneamiento PROAGUA (apartado agua limpia).</t>
  </si>
  <si>
    <t>Modernización integral del Registro Civil</t>
  </si>
  <si>
    <t>Secretaría de Gobernación/Dirección General de Registro Nacional de Población e Identificación Personal</t>
  </si>
  <si>
    <t>Consejería Jurídica/ Dirección del Registro Civil</t>
  </si>
  <si>
    <t>1, 322,966.00</t>
  </si>
  <si>
    <t>Programa de Apoyo a la Infraestructura Hidroagrícola, Rehabilitación, Modernización, Tecnificación y Equipamiento de Distritos de Riego</t>
  </si>
  <si>
    <t>Secretaría de Turismo</t>
  </si>
  <si>
    <t>Concurso</t>
  </si>
  <si>
    <t>H. Ayuntamiento de Malinalco</t>
  </si>
  <si>
    <t>H. Ayuntamiento De Toluca (San Cristóbal Huichochitlán)</t>
  </si>
  <si>
    <t>Programa de apoyo al empleo</t>
  </si>
  <si>
    <t>Secretaría del Trabajo y Previsión Social</t>
  </si>
  <si>
    <t>Secretaría del Trabajo</t>
  </si>
  <si>
    <t>Secretaria de Educación Pública</t>
  </si>
  <si>
    <t>Fondo de Aportaciones para la Seguridad Pública</t>
  </si>
  <si>
    <t>Secretaría de Gobernación</t>
  </si>
  <si>
    <t>Gobierno del Estado de México</t>
  </si>
  <si>
    <t>Fondo de Aportaciones para la Seguridad Pública      (FASP 2016, Procuraduría General de Justicia).</t>
  </si>
  <si>
    <t>Convenios federación</t>
  </si>
  <si>
    <t>Secretaría de Educación Pública Subsecretaría de Educación Superior</t>
  </si>
  <si>
    <t>Gobierno del Estado de México Secretaría de Educación</t>
  </si>
  <si>
    <t>Secretaría de Agricultura, Ganadería, Desarrollo Rural, Pesca y Alimentación</t>
  </si>
  <si>
    <t>Secretaría de Desarrollo Agropecuario</t>
  </si>
  <si>
    <t>Comisión Nacional del Agua</t>
  </si>
  <si>
    <t>Fondo Nacional para el Fomento de las Artesanías</t>
  </si>
  <si>
    <t>Instituto de Investigación y Fomento. de las Artesanías del Estado de México.</t>
  </si>
  <si>
    <t xml:space="preserve">    Nombre                   del 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</si>
</sst>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Gotham Book"/>
    </font>
    <font>
      <b/>
      <sz val="9"/>
      <color theme="1"/>
      <name val="Gotham Book"/>
    </font>
    <font>
      <sz val="11"/>
      <color rgb="FF000000"/>
      <name val="Calibri"/>
      <family val="2"/>
    </font>
    <font>
      <sz val="8"/>
      <color theme="1"/>
      <name val="Gotham Book"/>
    </font>
    <font>
      <sz val="8"/>
      <color rgb="FF000000"/>
      <name val="Gotham Book"/>
    </font>
    <font>
      <sz val="8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2" fontId="4" fillId="0" borderId="0">
      <alignment horizontal="center"/>
    </xf>
    <xf numFmtId="0" fontId="5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" fontId="10" fillId="0" borderId="14" xfId="20" applyNumberFormat="1" applyFont="1" applyBorder="1" applyAlignment="1">
      <alignment horizontal="center" vertical="center"/>
    </xf>
    <xf numFmtId="44" fontId="10" fillId="0" borderId="13" xfId="2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4" fontId="10" fillId="0" borderId="13" xfId="20" applyFont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4" fontId="10" fillId="0" borderId="13" xfId="19" applyNumberFormat="1" applyFont="1" applyFill="1" applyBorder="1" applyAlignment="1">
      <alignment horizontal="center" vertical="center"/>
    </xf>
    <xf numFmtId="4" fontId="10" fillId="0" borderId="13" xfId="20" applyNumberFormat="1" applyFont="1" applyBorder="1" applyAlignment="1">
      <alignment horizontal="center" vertical="center" wrapText="1"/>
    </xf>
    <xf numFmtId="4" fontId="10" fillId="0" borderId="13" xfId="2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</cellXfs>
  <cellStyles count="40">
    <cellStyle name="Millares" xfId="19" builtinId="3"/>
    <cellStyle name="Millares 2" xfId="2"/>
    <cellStyle name="Millares 2 2" xfId="21"/>
    <cellStyle name="Millares 2 3" xfId="23"/>
    <cellStyle name="Millares 3" xfId="24"/>
    <cellStyle name="Millares 3 2" xfId="25"/>
    <cellStyle name="Millares 4" xfId="26"/>
    <cellStyle name="Millares 5" xfId="27"/>
    <cellStyle name="Millares 6" xfId="28"/>
    <cellStyle name="Millares 6 3" xfId="29"/>
    <cellStyle name="Millares 7" xfId="30"/>
    <cellStyle name="Millares 7 2" xfId="31"/>
    <cellStyle name="Moneda" xfId="20" builtinId="4"/>
    <cellStyle name="Moneda [0] 2" xfId="32"/>
    <cellStyle name="Moneda 2" xfId="3"/>
    <cellStyle name="Moneda 2 2" xfId="22"/>
    <cellStyle name="Moneda 2 3" xfId="33"/>
    <cellStyle name="Moneda 3" xfId="4"/>
    <cellStyle name="Moneda 3 2" xfId="34"/>
    <cellStyle name="Moneda 4" xfId="35"/>
    <cellStyle name="Normal" xfId="0" builtinId="0"/>
    <cellStyle name="Normal 2" xfId="5"/>
    <cellStyle name="Normal 2 2" xfId="6"/>
    <cellStyle name="Normal 2 2 10" xfId="7"/>
    <cellStyle name="Normal 2 2 2" xfId="14"/>
    <cellStyle name="Normal 2 3" xfId="8"/>
    <cellStyle name="Normal 2 4" xfId="1"/>
    <cellStyle name="Normal 2 5" xfId="17"/>
    <cellStyle name="Normal 3" xfId="18"/>
    <cellStyle name="Normal 4" xfId="15"/>
    <cellStyle name="Normal 4 2" xfId="16"/>
    <cellStyle name="Normal 4 3" xfId="36"/>
    <cellStyle name="Normal 5" xfId="9"/>
    <cellStyle name="Normal 5 2" xfId="37"/>
    <cellStyle name="Normal 6" xfId="10"/>
    <cellStyle name="Normal 6 2" xfId="11"/>
    <cellStyle name="Normal 6 3" xfId="13"/>
    <cellStyle name="Normal 7" xfId="12"/>
    <cellStyle name="Normal 8" xfId="38"/>
    <cellStyle name="Porcentaje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C8" sqref="C8"/>
    </sheetView>
  </sheetViews>
  <sheetFormatPr baseColWidth="10" defaultRowHeight="15" x14ac:dyDescent="0.25"/>
  <cols>
    <col min="1" max="1" width="25.7109375" customWidth="1"/>
    <col min="2" max="2" width="20.7109375" customWidth="1"/>
    <col min="3" max="3" width="16.7109375" customWidth="1"/>
    <col min="4" max="4" width="20.7109375" customWidth="1"/>
    <col min="5" max="9" width="16.7109375" customWidth="1"/>
    <col min="10" max="10" width="19" bestFit="1" customWidth="1"/>
  </cols>
  <sheetData>
    <row r="1" spans="1:10" ht="15.75" thickBot="1" x14ac:dyDescent="0.3"/>
    <row r="2" spans="1:10" x14ac:dyDescent="0.2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5.75" thickBot="1" x14ac:dyDescent="0.3">
      <c r="A4" s="37" t="s">
        <v>32</v>
      </c>
      <c r="B4" s="40"/>
      <c r="C4" s="40"/>
      <c r="D4" s="40"/>
      <c r="E4" s="40"/>
      <c r="F4" s="40"/>
      <c r="G4" s="40"/>
      <c r="H4" s="40"/>
      <c r="I4" s="40"/>
      <c r="J4" s="39"/>
    </row>
    <row r="5" spans="1:10" ht="15.75" thickBot="1" x14ac:dyDescent="0.3">
      <c r="A5" s="41" t="s">
        <v>66</v>
      </c>
      <c r="B5" s="43" t="s">
        <v>2</v>
      </c>
      <c r="C5" s="44"/>
      <c r="D5" s="45" t="s">
        <v>3</v>
      </c>
      <c r="E5" s="44"/>
      <c r="F5" s="45" t="s">
        <v>4</v>
      </c>
      <c r="G5" s="44"/>
      <c r="H5" s="45" t="s">
        <v>5</v>
      </c>
      <c r="I5" s="46"/>
      <c r="J5" s="1" t="s">
        <v>6</v>
      </c>
    </row>
    <row r="6" spans="1:10" ht="22.5" x14ac:dyDescent="0.25">
      <c r="A6" s="42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3" t="s">
        <v>8</v>
      </c>
      <c r="J6" s="4" t="s">
        <v>9</v>
      </c>
    </row>
    <row r="7" spans="1:10" ht="15.75" thickBot="1" x14ac:dyDescent="0.3">
      <c r="A7" s="5" t="s">
        <v>10</v>
      </c>
      <c r="B7" s="5" t="s">
        <v>11</v>
      </c>
      <c r="C7" s="5" t="s">
        <v>12</v>
      </c>
      <c r="D7" s="6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7" t="s">
        <v>18</v>
      </c>
      <c r="J7" s="8" t="s">
        <v>19</v>
      </c>
    </row>
    <row r="8" spans="1:10" ht="31.5" x14ac:dyDescent="0.25">
      <c r="A8" s="25" t="s">
        <v>58</v>
      </c>
      <c r="B8" s="25" t="s">
        <v>59</v>
      </c>
      <c r="C8" s="9">
        <v>670189436.88999999</v>
      </c>
      <c r="D8" s="25" t="s">
        <v>60</v>
      </c>
      <c r="E8" s="9">
        <v>465913974.76999998</v>
      </c>
      <c r="F8" s="25"/>
      <c r="G8" s="9"/>
      <c r="H8" s="30" t="s">
        <v>5</v>
      </c>
      <c r="I8" s="9">
        <v>206072793.22999999</v>
      </c>
      <c r="J8" s="9">
        <f>SUM(C8+E8+G8+I8)</f>
        <v>1342176204.8899999</v>
      </c>
    </row>
    <row r="9" spans="1:10" ht="52.5" x14ac:dyDescent="0.25">
      <c r="A9" s="14" t="s">
        <v>33</v>
      </c>
      <c r="B9" s="14" t="s">
        <v>34</v>
      </c>
      <c r="C9" s="9">
        <v>4000000</v>
      </c>
      <c r="D9" s="14" t="s">
        <v>35</v>
      </c>
      <c r="E9" s="9">
        <v>3000000</v>
      </c>
      <c r="F9" s="14"/>
      <c r="G9" s="9"/>
      <c r="H9" s="12"/>
      <c r="I9" s="9"/>
      <c r="J9" s="9">
        <f>C9+E9+G9+I9</f>
        <v>7000000</v>
      </c>
    </row>
    <row r="10" spans="1:10" ht="42" x14ac:dyDescent="0.25">
      <c r="A10" s="16" t="s">
        <v>36</v>
      </c>
      <c r="B10" s="16" t="s">
        <v>37</v>
      </c>
      <c r="C10" s="31">
        <v>102461432.52</v>
      </c>
      <c r="D10" s="16" t="s">
        <v>20</v>
      </c>
      <c r="E10" s="31">
        <v>25191185.34</v>
      </c>
      <c r="F10" s="28"/>
      <c r="G10" s="18"/>
      <c r="H10" s="17"/>
      <c r="I10" s="18"/>
      <c r="J10" s="18">
        <f>SUM(C10,E10,G10,I10)</f>
        <v>127652617.86</v>
      </c>
    </row>
    <row r="11" spans="1:10" ht="42" x14ac:dyDescent="0.25">
      <c r="A11" s="16" t="s">
        <v>38</v>
      </c>
      <c r="B11" s="16" t="s">
        <v>37</v>
      </c>
      <c r="C11" s="31">
        <v>24036920.469999999</v>
      </c>
      <c r="D11" s="16" t="s">
        <v>20</v>
      </c>
      <c r="E11" s="31">
        <v>9528618.4499999993</v>
      </c>
      <c r="F11" s="28"/>
      <c r="G11" s="18"/>
      <c r="H11" s="17"/>
      <c r="I11" s="18"/>
      <c r="J11" s="18">
        <f>SUM(C11,E11,G11,I11)</f>
        <v>33565538.920000002</v>
      </c>
    </row>
    <row r="12" spans="1:10" ht="42" x14ac:dyDescent="0.25">
      <c r="A12" s="16" t="s">
        <v>39</v>
      </c>
      <c r="B12" s="16" t="s">
        <v>37</v>
      </c>
      <c r="C12" s="31">
        <v>22805349.090000004</v>
      </c>
      <c r="D12" s="16" t="s">
        <v>20</v>
      </c>
      <c r="E12" s="31">
        <v>10615769.699999999</v>
      </c>
      <c r="F12" s="28"/>
      <c r="G12" s="18"/>
      <c r="H12" s="17"/>
      <c r="I12" s="18"/>
      <c r="J12" s="18">
        <f>SUM(C12,E12,G12,I12)</f>
        <v>33421118.790000003</v>
      </c>
    </row>
    <row r="13" spans="1:10" ht="42" x14ac:dyDescent="0.25">
      <c r="A13" s="16" t="s">
        <v>40</v>
      </c>
      <c r="B13" s="16" t="s">
        <v>37</v>
      </c>
      <c r="C13" s="31">
        <v>2636000</v>
      </c>
      <c r="D13" s="16" t="s">
        <v>20</v>
      </c>
      <c r="E13" s="31">
        <v>2636000</v>
      </c>
      <c r="F13" s="28"/>
      <c r="G13" s="18"/>
      <c r="H13" s="17"/>
      <c r="I13" s="18"/>
      <c r="J13" s="18">
        <f>SUM(C13,E13,G13,I13)</f>
        <v>5272000</v>
      </c>
    </row>
    <row r="14" spans="1:10" ht="52.5" x14ac:dyDescent="0.25">
      <c r="A14" s="13" t="s">
        <v>41</v>
      </c>
      <c r="B14" s="13" t="s">
        <v>42</v>
      </c>
      <c r="C14" s="32" t="s">
        <v>44</v>
      </c>
      <c r="D14" s="13" t="s">
        <v>43</v>
      </c>
      <c r="E14" s="32">
        <v>566985.43000000005</v>
      </c>
      <c r="F14" s="13"/>
      <c r="G14" s="21"/>
      <c r="H14" s="10"/>
      <c r="I14" s="21"/>
      <c r="J14" s="11">
        <v>1889951.43</v>
      </c>
    </row>
    <row r="15" spans="1:10" ht="42" x14ac:dyDescent="0.25">
      <c r="A15" s="13" t="s">
        <v>21</v>
      </c>
      <c r="B15" s="13" t="s">
        <v>61</v>
      </c>
      <c r="C15" s="18">
        <v>33758794</v>
      </c>
      <c r="D15" s="28" t="s">
        <v>62</v>
      </c>
      <c r="E15" s="18">
        <v>8439698.5</v>
      </c>
      <c r="F15" s="13"/>
      <c r="G15" s="20"/>
      <c r="H15" s="19"/>
      <c r="I15" s="20"/>
      <c r="J15" s="9">
        <f t="shared" ref="J15:J20" si="0">C15+E15+G15+I15</f>
        <v>42198492.5</v>
      </c>
    </row>
    <row r="16" spans="1:10" ht="42" x14ac:dyDescent="0.25">
      <c r="A16" s="13" t="s">
        <v>22</v>
      </c>
      <c r="B16" s="13" t="s">
        <v>61</v>
      </c>
      <c r="C16" s="18">
        <v>18788774.670000002</v>
      </c>
      <c r="D16" s="28" t="s">
        <v>62</v>
      </c>
      <c r="E16" s="18">
        <v>4697193.67</v>
      </c>
      <c r="F16" s="13"/>
      <c r="G16" s="20"/>
      <c r="H16" s="19"/>
      <c r="I16" s="20"/>
      <c r="J16" s="9">
        <f t="shared" si="0"/>
        <v>23485968.340000004</v>
      </c>
    </row>
    <row r="17" spans="1:10" ht="52.5" x14ac:dyDescent="0.25">
      <c r="A17" s="13" t="s">
        <v>23</v>
      </c>
      <c r="B17" s="13" t="s">
        <v>61</v>
      </c>
      <c r="C17" s="18">
        <v>3232659.99</v>
      </c>
      <c r="D17" s="28" t="s">
        <v>62</v>
      </c>
      <c r="E17" s="18">
        <v>808165.01</v>
      </c>
      <c r="F17" s="13"/>
      <c r="G17" s="20"/>
      <c r="H17" s="19"/>
      <c r="I17" s="20"/>
      <c r="J17" s="9">
        <f t="shared" si="0"/>
        <v>4040825</v>
      </c>
    </row>
    <row r="18" spans="1:10" ht="42" x14ac:dyDescent="0.25">
      <c r="A18" s="13" t="s">
        <v>24</v>
      </c>
      <c r="B18" s="13" t="s">
        <v>61</v>
      </c>
      <c r="C18" s="18">
        <v>6544000</v>
      </c>
      <c r="D18" s="28" t="s">
        <v>62</v>
      </c>
      <c r="E18" s="18">
        <v>1636000</v>
      </c>
      <c r="F18" s="13"/>
      <c r="G18" s="20"/>
      <c r="H18" s="19"/>
      <c r="I18" s="20"/>
      <c r="J18" s="9">
        <f t="shared" si="0"/>
        <v>8180000</v>
      </c>
    </row>
    <row r="19" spans="1:10" ht="84" customHeight="1" x14ac:dyDescent="0.25">
      <c r="A19" s="13" t="s">
        <v>25</v>
      </c>
      <c r="B19" s="13" t="s">
        <v>61</v>
      </c>
      <c r="C19" s="18">
        <v>50920000</v>
      </c>
      <c r="D19" s="28" t="s">
        <v>62</v>
      </c>
      <c r="E19" s="18">
        <v>12730000</v>
      </c>
      <c r="F19" s="26"/>
      <c r="G19" s="20"/>
      <c r="H19" s="22"/>
      <c r="I19" s="20"/>
      <c r="J19" s="9">
        <f t="shared" si="0"/>
        <v>63650000</v>
      </c>
    </row>
    <row r="20" spans="1:10" ht="52.5" x14ac:dyDescent="0.25">
      <c r="A20" s="13" t="s">
        <v>45</v>
      </c>
      <c r="B20" s="13" t="s">
        <v>63</v>
      </c>
      <c r="C20" s="18">
        <v>2135028.2799999998</v>
      </c>
      <c r="D20" s="28" t="s">
        <v>62</v>
      </c>
      <c r="E20" s="18">
        <v>2135028.2799999998</v>
      </c>
      <c r="F20" s="26"/>
      <c r="G20" s="20"/>
      <c r="H20" s="22"/>
      <c r="I20" s="20"/>
      <c r="J20" s="9">
        <f t="shared" si="0"/>
        <v>4270056.5599999996</v>
      </c>
    </row>
    <row r="21" spans="1:10" ht="73.5" x14ac:dyDescent="0.25">
      <c r="A21" s="13" t="s">
        <v>26</v>
      </c>
      <c r="B21" s="13" t="s">
        <v>27</v>
      </c>
      <c r="C21" s="20">
        <v>62199827.329999998</v>
      </c>
      <c r="D21" s="14" t="s">
        <v>46</v>
      </c>
      <c r="E21" s="9">
        <v>24283179.329999998</v>
      </c>
      <c r="F21" s="14"/>
      <c r="G21" s="9"/>
      <c r="H21" s="12"/>
      <c r="I21" s="9"/>
      <c r="J21" s="9">
        <v>86483006.659999996</v>
      </c>
    </row>
    <row r="22" spans="1:10" ht="84" x14ac:dyDescent="0.25">
      <c r="A22" s="13" t="s">
        <v>28</v>
      </c>
      <c r="B22" s="13" t="s">
        <v>27</v>
      </c>
      <c r="C22" s="20">
        <v>52007246.479999997</v>
      </c>
      <c r="D22" s="14" t="s">
        <v>46</v>
      </c>
      <c r="E22" s="9">
        <v>35568039.109999999</v>
      </c>
      <c r="F22" s="13"/>
      <c r="G22" s="20"/>
      <c r="H22" s="19"/>
      <c r="I22" s="20"/>
      <c r="J22" s="9">
        <v>87575285.590000004</v>
      </c>
    </row>
    <row r="23" spans="1:10" ht="42" x14ac:dyDescent="0.25">
      <c r="A23" s="13" t="s">
        <v>47</v>
      </c>
      <c r="B23" s="14" t="s">
        <v>64</v>
      </c>
      <c r="C23" s="9">
        <v>30000</v>
      </c>
      <c r="D23" s="14" t="s">
        <v>65</v>
      </c>
      <c r="E23" s="9">
        <v>10000</v>
      </c>
      <c r="F23" s="29" t="s">
        <v>48</v>
      </c>
      <c r="G23" s="9">
        <v>20000</v>
      </c>
      <c r="H23" s="12"/>
      <c r="I23" s="9"/>
      <c r="J23" s="9">
        <v>60000</v>
      </c>
    </row>
    <row r="24" spans="1:10" ht="42" x14ac:dyDescent="0.25">
      <c r="A24" s="13" t="s">
        <v>47</v>
      </c>
      <c r="B24" s="13" t="s">
        <v>64</v>
      </c>
      <c r="C24" s="20">
        <v>35000</v>
      </c>
      <c r="D24" s="14" t="s">
        <v>65</v>
      </c>
      <c r="E24" s="20">
        <v>15000</v>
      </c>
      <c r="F24" s="29" t="s">
        <v>49</v>
      </c>
      <c r="G24" s="20">
        <v>35000</v>
      </c>
      <c r="H24" s="19"/>
      <c r="I24" s="20"/>
      <c r="J24" s="9">
        <v>85000</v>
      </c>
    </row>
    <row r="25" spans="1:10" ht="30" customHeight="1" x14ac:dyDescent="0.25">
      <c r="A25" s="14" t="s">
        <v>50</v>
      </c>
      <c r="B25" s="14" t="s">
        <v>51</v>
      </c>
      <c r="C25" s="23">
        <v>24552444.64000015</v>
      </c>
      <c r="D25" s="14" t="s">
        <v>52</v>
      </c>
      <c r="E25" s="9">
        <v>8596684.0399999991</v>
      </c>
      <c r="F25" s="14"/>
      <c r="G25" s="9"/>
      <c r="H25" s="12"/>
      <c r="I25" s="9"/>
      <c r="J25" s="23">
        <v>33149128.680000149</v>
      </c>
    </row>
    <row r="26" spans="1:10" ht="31.5" x14ac:dyDescent="0.25">
      <c r="A26" s="13" t="s">
        <v>29</v>
      </c>
      <c r="B26" s="14" t="s">
        <v>53</v>
      </c>
      <c r="C26" s="9">
        <v>86189319.099999994</v>
      </c>
      <c r="D26" s="15" t="s">
        <v>52</v>
      </c>
      <c r="E26" s="9">
        <v>30197325.390000001</v>
      </c>
      <c r="F26" s="13"/>
      <c r="G26" s="20"/>
      <c r="H26" s="19"/>
      <c r="I26" s="20"/>
      <c r="J26" s="23">
        <v>116386644.48999999</v>
      </c>
    </row>
    <row r="27" spans="1:10" ht="21" x14ac:dyDescent="0.25">
      <c r="A27" s="26" t="s">
        <v>54</v>
      </c>
      <c r="B27" s="27" t="s">
        <v>55</v>
      </c>
      <c r="C27" s="32">
        <v>97498950</v>
      </c>
      <c r="D27" s="26" t="s">
        <v>56</v>
      </c>
      <c r="E27" s="33">
        <v>27754266</v>
      </c>
      <c r="F27" s="27"/>
      <c r="G27" s="33"/>
      <c r="H27" s="24"/>
      <c r="I27" s="33"/>
      <c r="J27" s="33">
        <v>125253216</v>
      </c>
    </row>
    <row r="28" spans="1:10" ht="42" x14ac:dyDescent="0.25">
      <c r="A28" s="13" t="s">
        <v>57</v>
      </c>
      <c r="B28" s="13" t="s">
        <v>30</v>
      </c>
      <c r="C28" s="20">
        <v>66918408</v>
      </c>
      <c r="D28" s="13" t="s">
        <v>31</v>
      </c>
      <c r="E28" s="20">
        <v>681200</v>
      </c>
      <c r="F28" s="13"/>
      <c r="G28" s="20"/>
      <c r="H28" s="19"/>
      <c r="I28" s="20"/>
      <c r="J28" s="20">
        <v>67599608</v>
      </c>
    </row>
  </sheetData>
  <mergeCells count="8">
    <mergeCell ref="A2:J2"/>
    <mergeCell ref="A3:J3"/>
    <mergeCell ref="A4:J4"/>
    <mergeCell ref="A5:A6"/>
    <mergeCell ref="B5:C5"/>
    <mergeCell ref="D5:E5"/>
    <mergeCell ref="F5:G5"/>
    <mergeCell ref="H5:I5"/>
  </mergeCells>
  <printOptions horizontalCentered="1"/>
  <pageMargins left="0.39370078740157483" right="0.39370078740157483" top="0.39370078740157483" bottom="0.39370078740157483" header="0.31496062992125984" footer="0.31496062992125984"/>
  <pageSetup scale="6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2017-02-14T20:44:31Z</cp:lastPrinted>
  <dcterms:created xsi:type="dcterms:W3CDTF">2016-07-15T16:07:32Z</dcterms:created>
  <dcterms:modified xsi:type="dcterms:W3CDTF">2017-02-14T20:44:34Z</dcterms:modified>
</cp:coreProperties>
</file>