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RECURSOS CONCURRENTES 3T2020" sheetId="1" r:id="rId1"/>
  </sheets>
  <definedNames>
    <definedName name="_xlnm.Print_Titles" localSheetId="0">'RECURSOS CONCURRENTES 3T2020'!$1:$7</definedName>
  </definedNames>
  <calcPr calcId="152511"/>
</workbook>
</file>

<file path=xl/calcChain.xml><?xml version="1.0" encoding="utf-8"?>
<calcChain xmlns="http://schemas.openxmlformats.org/spreadsheetml/2006/main">
  <c r="K49" i="1" l="1"/>
  <c r="K50" i="1" l="1"/>
  <c r="K48" i="1" l="1"/>
  <c r="K47" i="1"/>
  <c r="K46" i="1"/>
  <c r="K43" i="1" l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<sst xmlns="http://schemas.openxmlformats.org/spreadsheetml/2006/main" count="180" uniqueCount="145">
  <si>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</si>
  <si>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</si>
  <si>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</si>
  <si>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</si>
  <si>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</si>
  <si>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</si>
  <si>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</si>
  <si>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</si>
  <si>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</si>
  <si>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</si>
  <si>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</si>
  <si>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</si>
  <si>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</si>
  <si>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</si>
  <si>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</si>
  <si>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</si>
  <si>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</si>
  <si>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</si>
  <si>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</si>
  <si>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2020)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</si>
  <si>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</si>
  <si>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</si>
  <si>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</si>
  <si>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</si>
  <si>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</si>
  <si>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</si>
  <si>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</si>
  <si>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</si>
  <si>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</si>
  <si>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</si>
  <si>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</si>
  <si>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Subsidios Federales para Organismos Descentralizados Estatales Colegio de Bachilleres del Estado de México</t>
  </si>
  <si>
    <t>Secretaría de Educación Pública - Subsecretaria de Educación Media Superior y Superior</t>
  </si>
  <si>
    <t>Colegio de Bachilleres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</si>
  <si>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</si>
  <si>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</si>
  <si>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</si>
  <si>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</si>
  <si>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</si>
  <si>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</si>
  <si>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</si>
  <si>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Educación para el Desarrollo Integral.- Tecnológico de Estudios Superiores de Tianguistenco. </t>
  </si>
  <si>
    <t>Secretaria de Educación
 Publica/Subsecretaría de Educación Media Superior y Superior.</t>
  </si>
  <si>
    <t>Tecnológico de Estudios Superiores de Tianguistenco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</si>
  <si>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</si>
  <si>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</si>
  <si>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</si>
  <si>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</si>
  <si>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Convenio Específico para la Asignación de Recursos Financieros para la Operación de la Universidad Tecnológica "Fidel Velázquez"</t>
  </si>
  <si>
    <t>Secretaría de Educación Pública/ Coordinación General de Universidades Tecnológicas  y Politécnicas</t>
  </si>
  <si>
    <t>Secretaría de Educación / Gobierno del Estado de México</t>
  </si>
  <si>
    <t>Universidad Tecnológica Fidel Velázquez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</si>
  <si>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</si>
  <si>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</si>
  <si>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</si>
  <si>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</si>
  <si>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</si>
  <si>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</si>
  <si>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</si>
  <si>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la Creación, Operación y Apoyo Financiero de las Universidades Politécnicas. Universidad Politécnica de Otzolotepec</t>
  </si>
  <si>
    <t>Secretaría de Educación Pública/ Subsecretaría de Educación Media Superior y Superior</t>
  </si>
  <si>
    <t>Secretaría de Educación del Gobierno del Estado de México.</t>
  </si>
  <si>
    <t>Universidad Politécnica de Otzolotepec</t>
  </si>
  <si>
    <t>Educación Superior Tecnológica. Tecnológico de Estudios Superiores de Ixtapaluca.</t>
  </si>
  <si>
    <t>Tecnológico de Estudios Superiores de Ixtapaluca</t>
  </si>
  <si>
    <t>Convenio  de Apoyo Financiero Solidario. Tecnológico de Estudios Superiores de Jilotepec</t>
  </si>
  <si>
    <t>Secretaría de Educación Pública Subsecretaría de Educación Media Superior y Superior</t>
  </si>
  <si>
    <t>Tecnológico de Estudios Superiores de Jilotepec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</si>
  <si>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</si>
  <si>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</si>
  <si>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</si>
  <si>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</si>
  <si>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</si>
  <si>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>Secretaría de Educación Pública Subsecretaria de Educación Media Superior y Superior</t>
  </si>
  <si>
    <t>Tecnológico de Estudios Superiores de Valle de Bravo</t>
  </si>
  <si>
    <t>Convenio especifico para la asignación de recursos financieros para la operación de las Universidades Tecnológicas del Estado de México. Universidad Tecnológica del Valle de Toluca</t>
  </si>
  <si>
    <t>Secretaria de Educación Publica/Subsecretaria de Educación Media Superior y Superior </t>
  </si>
  <si>
    <t>Secretaría de Educación Pública del Gobierno del Estado de México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</si>
  <si>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</si>
  <si>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</si>
  <si>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</si>
  <si>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</si>
  <si>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</si>
  <si>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</si>
  <si>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Educación/Gobierno del Estado de México</t>
  </si>
  <si>
    <t xml:space="preserve">Convenio Específico para la Asignación de Recursos Financieros para la Operación de las Universidades Tecnológicas del Estado de México. Universidad Tecnológica de Zinacantepec </t>
  </si>
  <si>
    <t xml:space="preserve">
Secretaría de Educación Pública, Subsecretaria de Educación Superior.</t>
  </si>
  <si>
    <t xml:space="preserve">Universidad Tecnológica de Zinacantepec </t>
  </si>
  <si>
    <t>Subsidios Federales para Organismos Descentralizados Universidad Politécnica de Chimalhuacán</t>
  </si>
  <si>
    <t>Educación Media Superior Tecnológica - Colegio de Estudios Científicos y Tecnológicos del Estado de México</t>
  </si>
  <si>
    <t xml:space="preserve">Secretaria de Educación Pública - Subsecretaria de Educación Media Superior </t>
  </si>
  <si>
    <t>Secretaria de Educación del Gobierno Estado de México</t>
  </si>
  <si>
    <t>Convenio de Coordinación para el establecimiento, operación y apoyo financiero del Telebachillerato Comunitario en 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</si>
  <si>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</si>
  <si>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</si>
  <si>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</si>
  <si>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</si>
  <si>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</si>
  <si>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</si>
  <si>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>Convenio de Apoyo Financiero Solidario. Universidad Politécnica de Atlacomulco</t>
  </si>
  <si>
    <t>Universidad Politécnica de Atlacomulco</t>
  </si>
  <si>
    <t>Subsidio para organismos descentralizados estatales. Tecnológico de Estudios Superiores de Coacalco</t>
  </si>
  <si>
    <t>Secretaría de Educación Pública Tecnológico  Nacional de México</t>
  </si>
  <si>
    <t>Secretaría de Educación del Gobierno del  Estado de México</t>
  </si>
  <si>
    <t>Tecnológico  de Estudios Superiores de Coacalco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</si>
  <si>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</si>
  <si>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</si>
  <si>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</si>
  <si>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</si>
  <si>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</si>
  <si>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Pública / Gobierno del Estado de México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</si>
  <si>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</si>
  <si>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</si>
  <si>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</si>
  <si>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de Apoyo Financiero.  Universidad Politécnica del Valle de México</t>
  </si>
  <si>
    <t xml:space="preserve">Secretaría de
Educación Pública/ Subsecretaría de Educación Superior </t>
  </si>
  <si>
    <t>Universidad Politécnica del Valle de México</t>
  </si>
  <si>
    <t>Subsidios Federales para Organismos Descentralizados Estatales. Tecnológico de Estudios Superiores de Cuautitlán Izcalli</t>
  </si>
  <si>
    <t>Secretaría de Educación Pública- Subsecretaría de Educación Media Superior y Superior</t>
  </si>
  <si>
    <t>Tecnológico de Estudios Superiores de Cuautitlán Izcalli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</si>
  <si>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</si>
  <si>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</si>
  <si>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 xml:space="preserve">Convenio de Coordinación para la creación, Operación y Apoyo Financiero.                 Universidad Politécnica de Cuautitlán Izcalli </t>
  </si>
  <si>
    <t>Secretaria de Educación Publica/Subsecretaria de Educación Media Superior y Superior</t>
  </si>
  <si>
    <t>Universidad Politécnica de Cuautitlán Izcalli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</si>
  <si>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</si>
  <si>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</si>
  <si>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</si>
  <si>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Agua Potable, Drenaje y Tratamiento, en su Apartado  Urbano (APAUR  2020)</t>
  </si>
  <si>
    <t xml:space="preserve">Secretaría de Medio Ambiente y Recursos Naturales / Comisión Nacional del Agua </t>
  </si>
  <si>
    <t xml:space="preserve">Secretaria de Obra Pública Comisión del Agua del Estado de México </t>
  </si>
  <si>
    <t>Agua Potable, Drenaje y Tratamiento, en  su  Apartado Rural (APARURAL  2020)</t>
  </si>
  <si>
    <t>Sanidad e Inocuidad Agroalimentaria</t>
  </si>
  <si>
    <t>Secretaría de Agricultura y Desarrollo Rural</t>
  </si>
  <si>
    <t>Secretaría de Desarrollo Agropecuario</t>
  </si>
  <si>
    <t>Apoyo a la Infraestructura Hidroagrícola/Rehabilitación,  Tecnificación y Equipamiento de Distritos de Riego</t>
  </si>
  <si>
    <t>Comisión Nacional del Agua</t>
  </si>
  <si>
    <t>Apoyo a la Infraestructura Hidroagrícola/Rehabilitación, Tecnificación  y Equipamiento de Unidades de Riego</t>
  </si>
  <si>
    <t>Fondo de Aportaciones para la Seguridad Pública 2020</t>
  </si>
  <si>
    <t>Secretaría de Gobernación</t>
  </si>
  <si>
    <t>Gobierno del Estado de México (Secretaría de Finanzas)</t>
  </si>
  <si>
    <t>Subsidios federales para organismos descentralizados estatales.</t>
  </si>
  <si>
    <t>Secretaría de Educación Pública</t>
  </si>
  <si>
    <t>Secretaría del Trabajo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</si>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</sst>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vertical="center" wrapText="1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" fontId="6" fillId="0" borderId="18" xfId="0" applyNumberFormat="1" applyFont="1" applyBorder="1" applyAlignment="1">
      <alignment horizontal="center" vertical="center"/>
    </xf>
    <xf numFmtId="43" fontId="7" fillId="0" borderId="18" xfId="9" applyFont="1" applyBorder="1" applyAlignment="1">
      <alignment vertical="center" wrapText="1"/>
    </xf>
    <xf numFmtId="4" fontId="7" fillId="0" borderId="18" xfId="9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 wrapText="1"/>
    </xf>
    <xf numFmtId="4" fontId="7" fillId="0" borderId="18" xfId="9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" fontId="7" fillId="0" borderId="18" xfId="9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43" fontId="2" fillId="3" borderId="18" xfId="9" applyFont="1" applyFill="1" applyBorder="1" applyAlignment="1">
      <alignment vertical="center" wrapText="1"/>
    </xf>
    <xf numFmtId="4" fontId="2" fillId="3" borderId="18" xfId="9" applyNumberFormat="1" applyFont="1" applyFill="1" applyBorder="1" applyAlignment="1">
      <alignment horizontal="center" vertical="center"/>
    </xf>
    <xf numFmtId="43" fontId="2" fillId="3" borderId="18" xfId="9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>
      <alignment horizontal="center" vertical="center"/>
    </xf>
    <xf numFmtId="4" fontId="2" fillId="3" borderId="18" xfId="11" applyNumberFormat="1" applyFont="1" applyFill="1" applyBorder="1" applyAlignment="1">
      <alignment horizontal="right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6" fillId="0" borderId="18" xfId="1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9" applyNumberFormat="1" applyFont="1" applyBorder="1" applyAlignment="1">
      <alignment horizontal="center" vertical="center"/>
    </xf>
    <xf numFmtId="4" fontId="2" fillId="0" borderId="18" xfId="9" applyNumberFormat="1" applyFont="1" applyFill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8" xfId="12" applyNumberFormat="1" applyFont="1" applyBorder="1" applyAlignment="1">
      <alignment horizontal="center" vertical="center"/>
    </xf>
    <xf numFmtId="166" fontId="2" fillId="0" borderId="18" xfId="12" applyNumberFormat="1" applyFont="1" applyBorder="1" applyAlignment="1">
      <alignment vertical="center"/>
    </xf>
    <xf numFmtId="4" fontId="2" fillId="0" borderId="18" xfId="12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8" xfId="10" applyNumberFormat="1" applyFont="1" applyFill="1" applyBorder="1" applyAlignment="1">
      <alignment horizontal="center" vertical="center"/>
    </xf>
    <xf numFmtId="44" fontId="6" fillId="0" borderId="18" xfId="1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vertical="center"/>
    </xf>
    <xf numFmtId="4" fontId="4" fillId="0" borderId="18" xfId="10" applyNumberFormat="1" applyFont="1" applyBorder="1" applyAlignment="1">
      <alignment horizontal="center" vertical="center"/>
    </xf>
    <xf numFmtId="165" fontId="4" fillId="0" borderId="18" xfId="10" applyNumberFormat="1" applyFont="1" applyBorder="1" applyAlignment="1">
      <alignment vertical="center"/>
    </xf>
    <xf numFmtId="44" fontId="6" fillId="0" borderId="18" xfId="10" applyFont="1" applyBorder="1" applyAlignment="1">
      <alignment vertical="center" wrapText="1"/>
    </xf>
    <xf numFmtId="4" fontId="2" fillId="0" borderId="18" xfId="10" applyNumberFormat="1" applyFont="1" applyBorder="1" applyAlignment="1">
      <alignment horizontal="center" vertical="center" wrapText="1"/>
    </xf>
    <xf numFmtId="4" fontId="2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vertical="center"/>
    </xf>
    <xf numFmtId="4" fontId="2" fillId="0" borderId="18" xfId="10" applyNumberFormat="1" applyFont="1" applyBorder="1" applyAlignment="1">
      <alignment vertical="center"/>
    </xf>
  </cellXfs>
  <cellStyles count="13">
    <cellStyle name="Millares" xfId="9" builtinId="3"/>
    <cellStyle name="Millares 2" xfId="1"/>
    <cellStyle name="Millares 2 2" xfId="2"/>
    <cellStyle name="Millares 3" xfId="8"/>
    <cellStyle name="Millares_CONTRAREC." xfId="12"/>
    <cellStyle name="Moneda" xfId="10" builtinId="4"/>
    <cellStyle name="Moneda 2" xfId="3"/>
    <cellStyle name="Moneda 3" xfId="5"/>
    <cellStyle name="Normal" xfId="0" builtinId="0"/>
    <cellStyle name="Normal 2" xfId="4"/>
    <cellStyle name="Normal 2 10" xfId="7"/>
    <cellStyle name="Normal 2 2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zoomScale="90" zoomScaleNormal="90" workbookViewId="0">
      <selection activeCell="C9" sqref="C9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21</v>
      </c>
      <c r="D8" s="22">
        <v>4457000</v>
      </c>
      <c r="E8" s="23" t="s">
        <v>22</v>
      </c>
      <c r="F8" s="22">
        <v>5385810</v>
      </c>
      <c r="G8" s="24"/>
      <c r="H8" s="22">
        <v>0</v>
      </c>
      <c r="I8" s="21" t="s">
        <v>23</v>
      </c>
      <c r="J8" s="22">
        <v>3694422.94</v>
      </c>
      <c r="K8" s="25">
        <f>+F8+H8+J8+D8</f>
        <v>13537232.939999999</v>
      </c>
    </row>
    <row r="9" spans="2:11" ht="90" customHeight="1" x14ac:dyDescent="0.2">
      <c r="B9" s="26" t="s">
        <v>24</v>
      </c>
      <c r="C9" s="26" t="s">
        <v>25</v>
      </c>
      <c r="D9" s="27">
        <v>4939797</v>
      </c>
      <c r="E9" s="28" t="s">
        <v>26</v>
      </c>
      <c r="F9" s="27">
        <v>3660089.8</v>
      </c>
      <c r="G9" s="29"/>
      <c r="H9" s="29">
        <v>0</v>
      </c>
      <c r="I9" s="30" t="s">
        <v>27</v>
      </c>
      <c r="J9" s="27">
        <v>8014213</v>
      </c>
      <c r="K9" s="31">
        <f>D9+F9+J9</f>
        <v>16614099.800000001</v>
      </c>
    </row>
    <row r="10" spans="2:11" ht="79.5" customHeight="1" x14ac:dyDescent="0.2">
      <c r="B10" s="32" t="s">
        <v>28</v>
      </c>
      <c r="C10" s="32" t="s">
        <v>29</v>
      </c>
      <c r="D10" s="33">
        <v>21620376</v>
      </c>
      <c r="E10" s="34" t="s">
        <v>30</v>
      </c>
      <c r="F10" s="33">
        <v>33694299.219999999</v>
      </c>
      <c r="G10" s="33"/>
      <c r="H10" s="35">
        <v>0</v>
      </c>
      <c r="I10" s="36"/>
      <c r="J10" s="35">
        <v>0</v>
      </c>
      <c r="K10" s="37">
        <f>D10+F10+J10</f>
        <v>55314675.219999999</v>
      </c>
    </row>
    <row r="11" spans="2:11" ht="75.75" customHeight="1" x14ac:dyDescent="0.2">
      <c r="B11" s="32" t="s">
        <v>31</v>
      </c>
      <c r="C11" s="32" t="s">
        <v>32</v>
      </c>
      <c r="D11" s="29">
        <v>94651122</v>
      </c>
      <c r="E11" s="38" t="s">
        <v>30</v>
      </c>
      <c r="F11" s="29">
        <v>126324786</v>
      </c>
      <c r="G11" s="29"/>
      <c r="H11" s="29">
        <v>0</v>
      </c>
      <c r="I11" s="36" t="s">
        <v>33</v>
      </c>
      <c r="J11" s="29">
        <v>434176.55</v>
      </c>
      <c r="K11" s="39">
        <f>D11+F11+J11</f>
        <v>221410084.55000001</v>
      </c>
    </row>
    <row r="12" spans="2:11" ht="72" customHeight="1" x14ac:dyDescent="0.2">
      <c r="B12" s="32" t="s">
        <v>34</v>
      </c>
      <c r="C12" s="32" t="s">
        <v>35</v>
      </c>
      <c r="D12" s="40">
        <v>20107529</v>
      </c>
      <c r="E12" s="38" t="s">
        <v>36</v>
      </c>
      <c r="F12" s="41">
        <v>27214970.699999999</v>
      </c>
      <c r="G12" s="35"/>
      <c r="H12" s="35">
        <v>0</v>
      </c>
      <c r="I12" s="32" t="s">
        <v>37</v>
      </c>
      <c r="J12" s="42">
        <v>627323.01</v>
      </c>
      <c r="K12" s="37">
        <f>+D12+F12+H12+J12</f>
        <v>47949822.710000001</v>
      </c>
    </row>
    <row r="13" spans="2:11" ht="75" customHeight="1" x14ac:dyDescent="0.2">
      <c r="B13" s="32" t="s">
        <v>38</v>
      </c>
      <c r="C13" s="32" t="s">
        <v>39</v>
      </c>
      <c r="D13" s="43">
        <v>22130401.32</v>
      </c>
      <c r="E13" s="38" t="s">
        <v>40</v>
      </c>
      <c r="F13" s="43">
        <v>24048373.800000001</v>
      </c>
      <c r="G13" s="43"/>
      <c r="H13" s="29">
        <v>0</v>
      </c>
      <c r="I13" s="44"/>
      <c r="J13" s="29">
        <v>0</v>
      </c>
      <c r="K13" s="45">
        <v>46178775.120000005</v>
      </c>
    </row>
    <row r="14" spans="2:11" ht="90" customHeight="1" x14ac:dyDescent="0.2">
      <c r="B14" s="26" t="s">
        <v>41</v>
      </c>
      <c r="C14" s="26" t="s">
        <v>42</v>
      </c>
      <c r="D14" s="46">
        <v>6222384</v>
      </c>
      <c r="E14" s="47" t="s">
        <v>26</v>
      </c>
      <c r="F14" s="46">
        <v>8570024.3499999996</v>
      </c>
      <c r="G14" s="46"/>
      <c r="H14" s="46">
        <v>0</v>
      </c>
      <c r="I14" s="48" t="s">
        <v>43</v>
      </c>
      <c r="J14" s="46">
        <v>8737969</v>
      </c>
      <c r="K14" s="39">
        <f>D14+F14+H14+J14</f>
        <v>23530377.350000001</v>
      </c>
    </row>
    <row r="15" spans="2:11" ht="90" customHeight="1" x14ac:dyDescent="0.2">
      <c r="B15" s="32" t="s">
        <v>44</v>
      </c>
      <c r="C15" s="32" t="s">
        <v>45</v>
      </c>
      <c r="D15" s="29">
        <v>8540504</v>
      </c>
      <c r="E15" s="38" t="s">
        <v>46</v>
      </c>
      <c r="F15" s="29">
        <v>8714880.5</v>
      </c>
      <c r="G15" s="29"/>
      <c r="H15" s="29">
        <v>0</v>
      </c>
      <c r="I15" s="32" t="s">
        <v>47</v>
      </c>
      <c r="J15" s="29">
        <v>12164294.379999999</v>
      </c>
      <c r="K15" s="39">
        <f>D15+F15+H15+J15</f>
        <v>29419678.879999999</v>
      </c>
    </row>
    <row r="16" spans="2:11" ht="96" customHeight="1" x14ac:dyDescent="0.2">
      <c r="B16" s="49" t="s">
        <v>48</v>
      </c>
      <c r="C16" s="50" t="s">
        <v>49</v>
      </c>
      <c r="D16" s="51">
        <v>23103441</v>
      </c>
      <c r="E16" s="52" t="s">
        <v>50</v>
      </c>
      <c r="F16" s="53">
        <v>24008467.199999999</v>
      </c>
      <c r="G16" s="51"/>
      <c r="H16" s="51">
        <v>0</v>
      </c>
      <c r="I16" s="50" t="s">
        <v>51</v>
      </c>
      <c r="J16" s="53">
        <v>6257936.6799999997</v>
      </c>
      <c r="K16" s="54">
        <f>+D16+F16+H16+J16</f>
        <v>53369844.880000003</v>
      </c>
    </row>
    <row r="17" spans="2:11" ht="80.25" customHeight="1" x14ac:dyDescent="0.2">
      <c r="B17" s="32" t="s">
        <v>52</v>
      </c>
      <c r="C17" s="32" t="s">
        <v>53</v>
      </c>
      <c r="D17" s="40">
        <v>5622722</v>
      </c>
      <c r="E17" s="38" t="s">
        <v>54</v>
      </c>
      <c r="F17" s="40">
        <v>7303475.4000000004</v>
      </c>
      <c r="G17" s="40"/>
      <c r="H17" s="40">
        <v>0</v>
      </c>
      <c r="I17" s="32" t="s">
        <v>55</v>
      </c>
      <c r="J17" s="40">
        <v>10974346.32</v>
      </c>
      <c r="K17" s="55">
        <f>+D17+F17+H17+J17</f>
        <v>23900543.719999999</v>
      </c>
    </row>
    <row r="18" spans="2:11" ht="81.75" customHeight="1" x14ac:dyDescent="0.2">
      <c r="B18" s="32" t="s">
        <v>56</v>
      </c>
      <c r="C18" s="32" t="s">
        <v>57</v>
      </c>
      <c r="D18" s="56">
        <v>1645734</v>
      </c>
      <c r="E18" s="38" t="s">
        <v>58</v>
      </c>
      <c r="F18" s="56">
        <v>2461819.5</v>
      </c>
      <c r="G18" s="57"/>
      <c r="H18" s="56">
        <v>0</v>
      </c>
      <c r="I18" s="44"/>
      <c r="J18" s="56">
        <v>0</v>
      </c>
      <c r="K18" s="58">
        <f>D18+F18+H18+J18</f>
        <v>4107553.5</v>
      </c>
    </row>
    <row r="19" spans="2:11" ht="79.5" customHeight="1" x14ac:dyDescent="0.2">
      <c r="B19" s="59" t="s">
        <v>59</v>
      </c>
      <c r="C19" s="59" t="s">
        <v>60</v>
      </c>
      <c r="D19" s="60">
        <v>3620295</v>
      </c>
      <c r="E19" s="61" t="s">
        <v>61</v>
      </c>
      <c r="F19" s="60">
        <v>11722200.199999999</v>
      </c>
      <c r="G19" s="62"/>
      <c r="H19" s="63">
        <v>0</v>
      </c>
      <c r="I19" s="59" t="s">
        <v>62</v>
      </c>
      <c r="J19" s="60">
        <v>2757649.61</v>
      </c>
      <c r="K19" s="64">
        <f>+D19+F19+H19+J19</f>
        <v>18100144.809999999</v>
      </c>
    </row>
    <row r="20" spans="2:11" ht="81" customHeight="1" x14ac:dyDescent="0.2">
      <c r="B20" s="32" t="s">
        <v>63</v>
      </c>
      <c r="C20" s="32" t="s">
        <v>45</v>
      </c>
      <c r="D20" s="40">
        <v>6376527</v>
      </c>
      <c r="E20" s="38" t="s">
        <v>61</v>
      </c>
      <c r="F20" s="40">
        <v>773904.5</v>
      </c>
      <c r="G20" s="35"/>
      <c r="H20" s="65">
        <v>0</v>
      </c>
      <c r="I20" s="32" t="s">
        <v>64</v>
      </c>
      <c r="J20" s="65">
        <v>4207559.55</v>
      </c>
      <c r="K20" s="37">
        <f>J20+F20+D20</f>
        <v>11357991.050000001</v>
      </c>
    </row>
    <row r="21" spans="2:11" ht="90" customHeight="1" x14ac:dyDescent="0.2">
      <c r="B21" s="32" t="s">
        <v>65</v>
      </c>
      <c r="C21" s="32" t="s">
        <v>66</v>
      </c>
      <c r="D21" s="29">
        <v>5071926</v>
      </c>
      <c r="E21" s="38" t="s">
        <v>58</v>
      </c>
      <c r="F21" s="29">
        <v>5288764</v>
      </c>
      <c r="G21" s="29"/>
      <c r="H21" s="29">
        <v>0</v>
      </c>
      <c r="I21" s="32" t="s">
        <v>67</v>
      </c>
      <c r="J21" s="29">
        <v>5436926.1699999999</v>
      </c>
      <c r="K21" s="39">
        <f>SUM(D21+F21+J21)</f>
        <v>15797616.17</v>
      </c>
    </row>
    <row r="22" spans="2:11" ht="90" customHeight="1" x14ac:dyDescent="0.2">
      <c r="B22" s="32" t="s">
        <v>68</v>
      </c>
      <c r="C22" s="32" t="s">
        <v>66</v>
      </c>
      <c r="D22" s="40">
        <v>7724966</v>
      </c>
      <c r="E22" s="38" t="s">
        <v>58</v>
      </c>
      <c r="F22" s="41">
        <v>6278343.46</v>
      </c>
      <c r="G22" s="29"/>
      <c r="H22" s="29">
        <v>0</v>
      </c>
      <c r="I22" s="32" t="s">
        <v>69</v>
      </c>
      <c r="J22" s="40">
        <v>8527002.1199999992</v>
      </c>
      <c r="K22" s="55">
        <f>+D22+F22+H22+J22</f>
        <v>22530311.579999998</v>
      </c>
    </row>
    <row r="23" spans="2:11" ht="90" customHeight="1" x14ac:dyDescent="0.2">
      <c r="B23" s="26" t="s">
        <v>70</v>
      </c>
      <c r="C23" s="26" t="s">
        <v>71</v>
      </c>
      <c r="D23" s="35">
        <v>1515828</v>
      </c>
      <c r="E23" s="66" t="s">
        <v>72</v>
      </c>
      <c r="F23" s="57">
        <v>3714816</v>
      </c>
      <c r="G23" s="57"/>
      <c r="H23" s="57">
        <v>0</v>
      </c>
      <c r="I23" s="67"/>
      <c r="J23" s="57">
        <v>0</v>
      </c>
      <c r="K23" s="68">
        <f>D23+F23+H23+J23</f>
        <v>5230644</v>
      </c>
    </row>
    <row r="24" spans="2:11" ht="96.75" customHeight="1" x14ac:dyDescent="0.2">
      <c r="B24" s="69" t="s">
        <v>144</v>
      </c>
      <c r="C24" s="69" t="s">
        <v>73</v>
      </c>
      <c r="D24" s="29">
        <v>6086720</v>
      </c>
      <c r="E24" s="70" t="s">
        <v>26</v>
      </c>
      <c r="F24" s="57">
        <v>7946935.1500000004</v>
      </c>
      <c r="G24" s="71"/>
      <c r="H24" s="57">
        <v>0</v>
      </c>
      <c r="I24" s="69" t="s">
        <v>74</v>
      </c>
      <c r="J24" s="57">
        <v>6189592.0100000016</v>
      </c>
      <c r="K24" s="68">
        <f>D24+F24+H24+J24</f>
        <v>20223247.160000004</v>
      </c>
    </row>
    <row r="25" spans="2:11" ht="90" customHeight="1" x14ac:dyDescent="0.2">
      <c r="B25" s="32" t="s">
        <v>75</v>
      </c>
      <c r="C25" s="32" t="s">
        <v>76</v>
      </c>
      <c r="D25" s="35">
        <v>16013208</v>
      </c>
      <c r="E25" s="38" t="s">
        <v>77</v>
      </c>
      <c r="F25" s="35">
        <v>13609921.699999999</v>
      </c>
      <c r="G25" s="29"/>
      <c r="H25" s="29">
        <v>0</v>
      </c>
      <c r="I25" s="72"/>
      <c r="J25" s="29">
        <v>0</v>
      </c>
      <c r="K25" s="39">
        <f>+D25+F25+H25+J25</f>
        <v>29623129.699999999</v>
      </c>
    </row>
    <row r="26" spans="2:11" ht="90" customHeight="1" x14ac:dyDescent="0.2">
      <c r="B26" s="32" t="s">
        <v>78</v>
      </c>
      <c r="C26" s="32" t="s">
        <v>79</v>
      </c>
      <c r="D26" s="29">
        <v>6068867</v>
      </c>
      <c r="E26" s="38" t="s">
        <v>80</v>
      </c>
      <c r="F26" s="29">
        <v>6062718.5</v>
      </c>
      <c r="G26" s="29"/>
      <c r="H26" s="40">
        <v>0</v>
      </c>
      <c r="I26" s="32" t="s">
        <v>81</v>
      </c>
      <c r="J26" s="40">
        <v>4735265</v>
      </c>
      <c r="K26" s="55">
        <f>+D26+F26+H26+J26</f>
        <v>16866850.5</v>
      </c>
    </row>
    <row r="27" spans="2:11" ht="83.25" customHeight="1" x14ac:dyDescent="0.2">
      <c r="B27" s="59" t="s">
        <v>82</v>
      </c>
      <c r="C27" s="59" t="s">
        <v>83</v>
      </c>
      <c r="D27" s="62">
        <v>24069777</v>
      </c>
      <c r="E27" s="61" t="s">
        <v>84</v>
      </c>
      <c r="F27" s="73">
        <v>27060316</v>
      </c>
      <c r="G27" s="74"/>
      <c r="H27" s="74">
        <v>0</v>
      </c>
      <c r="I27" s="75"/>
      <c r="J27" s="74">
        <v>0</v>
      </c>
      <c r="K27" s="76">
        <f>SUM(D27:J27)</f>
        <v>51130093</v>
      </c>
    </row>
    <row r="28" spans="2:11" ht="90" customHeight="1" x14ac:dyDescent="0.2">
      <c r="B28" s="32" t="s">
        <v>85</v>
      </c>
      <c r="C28" s="32" t="s">
        <v>86</v>
      </c>
      <c r="D28" s="40">
        <v>1917252</v>
      </c>
      <c r="E28" s="38" t="s">
        <v>36</v>
      </c>
      <c r="F28" s="40">
        <v>3207054.2</v>
      </c>
      <c r="G28" s="29"/>
      <c r="H28" s="40">
        <v>0</v>
      </c>
      <c r="I28" s="32" t="s">
        <v>87</v>
      </c>
      <c r="J28" s="40">
        <v>1411962.36</v>
      </c>
      <c r="K28" s="55">
        <f>D28+F28+H28+J28</f>
        <v>6536268.5600000005</v>
      </c>
    </row>
    <row r="29" spans="2:11" ht="90" customHeight="1" x14ac:dyDescent="0.2">
      <c r="B29" s="32" t="s">
        <v>88</v>
      </c>
      <c r="C29" s="32" t="s">
        <v>83</v>
      </c>
      <c r="D29" s="29">
        <v>4561096</v>
      </c>
      <c r="E29" s="38" t="s">
        <v>26</v>
      </c>
      <c r="F29" s="65">
        <v>6929643</v>
      </c>
      <c r="G29" s="29"/>
      <c r="H29" s="29">
        <v>0</v>
      </c>
      <c r="I29" s="72"/>
      <c r="J29" s="29">
        <v>0</v>
      </c>
      <c r="K29" s="39">
        <f>D29+F29+H29+J29</f>
        <v>11490739</v>
      </c>
    </row>
    <row r="30" spans="2:11" ht="70.5" customHeight="1" x14ac:dyDescent="0.2">
      <c r="B30" s="32" t="s">
        <v>89</v>
      </c>
      <c r="C30" s="32" t="s">
        <v>90</v>
      </c>
      <c r="D30" s="29">
        <v>174053786</v>
      </c>
      <c r="E30" s="38" t="s">
        <v>91</v>
      </c>
      <c r="F30" s="29">
        <v>111556091.47</v>
      </c>
      <c r="G30" s="29"/>
      <c r="H30" s="29">
        <v>0</v>
      </c>
      <c r="I30" s="44"/>
      <c r="J30" s="29">
        <v>0</v>
      </c>
      <c r="K30" s="39">
        <f>D30+F30+J30</f>
        <v>285609877.47000003</v>
      </c>
    </row>
    <row r="31" spans="2:11" ht="74.25" customHeight="1" x14ac:dyDescent="0.2">
      <c r="B31" s="26" t="s">
        <v>92</v>
      </c>
      <c r="C31" s="26" t="s">
        <v>32</v>
      </c>
      <c r="D31" s="29">
        <v>38532000</v>
      </c>
      <c r="E31" s="77" t="s">
        <v>26</v>
      </c>
      <c r="F31" s="29">
        <v>38532000</v>
      </c>
      <c r="G31" s="29"/>
      <c r="H31" s="29">
        <v>0</v>
      </c>
      <c r="I31" s="72"/>
      <c r="J31" s="29">
        <v>0</v>
      </c>
      <c r="K31" s="39">
        <v>77064000</v>
      </c>
    </row>
    <row r="32" spans="2:11" ht="92.25" customHeight="1" x14ac:dyDescent="0.2">
      <c r="B32" s="32" t="s">
        <v>93</v>
      </c>
      <c r="C32" s="32" t="s">
        <v>94</v>
      </c>
      <c r="D32" s="29">
        <v>10035000</v>
      </c>
      <c r="E32" s="38" t="s">
        <v>22</v>
      </c>
      <c r="F32" s="29">
        <v>11477694</v>
      </c>
      <c r="G32" s="29"/>
      <c r="H32" s="29">
        <v>0</v>
      </c>
      <c r="I32" s="32" t="s">
        <v>95</v>
      </c>
      <c r="J32" s="29">
        <v>9695211</v>
      </c>
      <c r="K32" s="39">
        <f>D32+F32+H32+J32</f>
        <v>31207905</v>
      </c>
    </row>
    <row r="33" spans="2:11" ht="64.5" customHeight="1" x14ac:dyDescent="0.2">
      <c r="B33" s="32" t="s">
        <v>96</v>
      </c>
      <c r="C33" s="32" t="s">
        <v>97</v>
      </c>
      <c r="D33" s="60">
        <v>7411647</v>
      </c>
      <c r="E33" s="61" t="s">
        <v>98</v>
      </c>
      <c r="F33" s="60">
        <v>5675053.9000000004</v>
      </c>
      <c r="G33" s="73"/>
      <c r="H33" s="73">
        <v>0</v>
      </c>
      <c r="I33" s="59"/>
      <c r="J33" s="73">
        <v>0</v>
      </c>
      <c r="K33" s="78">
        <f>D33+F33+H33+J33</f>
        <v>13086700.9</v>
      </c>
    </row>
    <row r="34" spans="2:11" ht="71.25" customHeight="1" x14ac:dyDescent="0.2">
      <c r="B34" s="32" t="s">
        <v>99</v>
      </c>
      <c r="C34" s="32" t="s">
        <v>60</v>
      </c>
      <c r="D34" s="40">
        <v>493875.185</v>
      </c>
      <c r="E34" s="38" t="s">
        <v>26</v>
      </c>
      <c r="F34" s="40">
        <v>1537198.01</v>
      </c>
      <c r="G34" s="35"/>
      <c r="H34" s="40">
        <v>0</v>
      </c>
      <c r="I34" s="32" t="s">
        <v>100</v>
      </c>
      <c r="J34" s="40">
        <v>874514.78</v>
      </c>
      <c r="K34" s="55">
        <f>+D34+F34+H34+J34</f>
        <v>2905587.9750000001</v>
      </c>
    </row>
    <row r="35" spans="2:11" ht="67.5" customHeight="1" x14ac:dyDescent="0.2">
      <c r="B35" s="36" t="s">
        <v>101</v>
      </c>
      <c r="C35" s="36" t="s">
        <v>102</v>
      </c>
      <c r="D35" s="35">
        <v>10840229</v>
      </c>
      <c r="E35" s="77" t="s">
        <v>103</v>
      </c>
      <c r="F35" s="35">
        <v>11575442</v>
      </c>
      <c r="G35" s="35"/>
      <c r="H35" s="35">
        <v>0</v>
      </c>
      <c r="I35" s="36" t="s">
        <v>104</v>
      </c>
      <c r="J35" s="35">
        <v>16710727.550000001</v>
      </c>
      <c r="K35" s="37">
        <f>+D35+F35+J35</f>
        <v>39126398.549999997</v>
      </c>
    </row>
    <row r="36" spans="2:11" ht="72" customHeight="1" x14ac:dyDescent="0.2">
      <c r="B36" s="32" t="s">
        <v>105</v>
      </c>
      <c r="C36" s="32" t="s">
        <v>60</v>
      </c>
      <c r="D36" s="65">
        <v>3366156.04</v>
      </c>
      <c r="E36" s="38" t="s">
        <v>106</v>
      </c>
      <c r="F36" s="40">
        <v>4469228.55</v>
      </c>
      <c r="G36" s="35"/>
      <c r="H36" s="35">
        <v>0</v>
      </c>
      <c r="I36" s="32" t="s">
        <v>107</v>
      </c>
      <c r="J36" s="65">
        <v>4438978.6399999997</v>
      </c>
      <c r="K36" s="37">
        <f>D36+F36+J36</f>
        <v>12274363.23</v>
      </c>
    </row>
    <row r="37" spans="2:11" ht="96" customHeight="1" x14ac:dyDescent="0.2">
      <c r="B37" s="32" t="s">
        <v>108</v>
      </c>
      <c r="C37" s="32" t="s">
        <v>109</v>
      </c>
      <c r="D37" s="79">
        <v>6760209.2300000004</v>
      </c>
      <c r="E37" s="80" t="s">
        <v>110</v>
      </c>
      <c r="F37" s="79">
        <v>15439436.199999999</v>
      </c>
      <c r="G37" s="29"/>
      <c r="H37" s="29">
        <v>0</v>
      </c>
      <c r="I37" s="67"/>
      <c r="J37" s="29">
        <v>0</v>
      </c>
      <c r="K37" s="78">
        <f>D37+F37+H37+J37</f>
        <v>22199645.43</v>
      </c>
    </row>
    <row r="38" spans="2:11" ht="72" customHeight="1" x14ac:dyDescent="0.2">
      <c r="B38" s="32" t="s">
        <v>111</v>
      </c>
      <c r="C38" s="32" t="s">
        <v>112</v>
      </c>
      <c r="D38" s="29">
        <v>28019000</v>
      </c>
      <c r="E38" s="38" t="s">
        <v>26</v>
      </c>
      <c r="F38" s="29">
        <v>37830768</v>
      </c>
      <c r="G38" s="29"/>
      <c r="H38" s="29">
        <v>0</v>
      </c>
      <c r="I38" s="32" t="s">
        <v>113</v>
      </c>
      <c r="J38" s="29">
        <v>57463491.700000003</v>
      </c>
      <c r="K38" s="78">
        <f>+D38+F38+J38</f>
        <v>123313259.7</v>
      </c>
    </row>
    <row r="39" spans="2:11" ht="65.25" customHeight="1" x14ac:dyDescent="0.2">
      <c r="B39" s="26" t="s">
        <v>114</v>
      </c>
      <c r="C39" s="26" t="s">
        <v>115</v>
      </c>
      <c r="D39" s="29">
        <v>13576959</v>
      </c>
      <c r="E39" s="66" t="s">
        <v>26</v>
      </c>
      <c r="F39" s="35">
        <v>10963810.85</v>
      </c>
      <c r="G39" s="35"/>
      <c r="H39" s="35">
        <v>0</v>
      </c>
      <c r="I39" s="26" t="s">
        <v>116</v>
      </c>
      <c r="J39" s="35">
        <v>13081125.183</v>
      </c>
      <c r="K39" s="37">
        <f>+D39+F39+J39</f>
        <v>37621895.033</v>
      </c>
    </row>
    <row r="40" spans="2:11" ht="71.25" customHeight="1" x14ac:dyDescent="0.2">
      <c r="B40" s="26" t="s">
        <v>117</v>
      </c>
      <c r="C40" s="26" t="s">
        <v>118</v>
      </c>
      <c r="D40" s="29">
        <v>10604392</v>
      </c>
      <c r="E40" s="66" t="s">
        <v>26</v>
      </c>
      <c r="F40" s="29">
        <v>12462927</v>
      </c>
      <c r="G40" s="81"/>
      <c r="H40" s="29">
        <v>0</v>
      </c>
      <c r="I40" s="26" t="s">
        <v>119</v>
      </c>
      <c r="J40" s="29">
        <v>22373973.739999998</v>
      </c>
      <c r="K40" s="39">
        <f>D40+F40+H40+J40</f>
        <v>45441292.739999995</v>
      </c>
    </row>
    <row r="41" spans="2:11" ht="77.25" customHeight="1" x14ac:dyDescent="0.2">
      <c r="B41" s="26" t="s">
        <v>120</v>
      </c>
      <c r="C41" s="26" t="s">
        <v>60</v>
      </c>
      <c r="D41" s="27">
        <v>8184000</v>
      </c>
      <c r="E41" s="28" t="s">
        <v>26</v>
      </c>
      <c r="F41" s="27">
        <v>9004560.0500000007</v>
      </c>
      <c r="G41" s="29"/>
      <c r="H41" s="29">
        <v>0</v>
      </c>
      <c r="I41" s="30" t="s">
        <v>121</v>
      </c>
      <c r="J41" s="43">
        <v>12372503.440000001</v>
      </c>
      <c r="K41" s="31">
        <f>D41+F41+J41</f>
        <v>29561063.490000002</v>
      </c>
    </row>
    <row r="42" spans="2:11" ht="83.25" customHeight="1" x14ac:dyDescent="0.2">
      <c r="B42" s="32" t="s">
        <v>122</v>
      </c>
      <c r="C42" s="32" t="s">
        <v>123</v>
      </c>
      <c r="D42" s="35">
        <v>2678093.9</v>
      </c>
      <c r="E42" s="38" t="s">
        <v>22</v>
      </c>
      <c r="F42" s="40">
        <v>2651945.85</v>
      </c>
      <c r="G42" s="29"/>
      <c r="H42" s="35">
        <v>0</v>
      </c>
      <c r="I42" s="32" t="s">
        <v>124</v>
      </c>
      <c r="J42" s="29">
        <v>1779188.15</v>
      </c>
      <c r="K42" s="55">
        <f>D42+F42+J42</f>
        <v>7109227.9000000004</v>
      </c>
    </row>
    <row r="43" spans="2:11" ht="84.75" customHeight="1" x14ac:dyDescent="0.2">
      <c r="B43" s="82" t="s">
        <v>125</v>
      </c>
      <c r="C43" s="82" t="s">
        <v>126</v>
      </c>
      <c r="D43" s="53">
        <v>12219000</v>
      </c>
      <c r="E43" s="83" t="s">
        <v>26</v>
      </c>
      <c r="F43" s="53">
        <v>8459951.5</v>
      </c>
      <c r="G43" s="84"/>
      <c r="H43" s="84">
        <v>0</v>
      </c>
      <c r="I43" s="82" t="s">
        <v>127</v>
      </c>
      <c r="J43" s="53">
        <v>1641452</v>
      </c>
      <c r="K43" s="85">
        <f>D43+F43+H43+J43</f>
        <v>22320403.5</v>
      </c>
    </row>
    <row r="44" spans="2:11" ht="72" customHeight="1" x14ac:dyDescent="0.2">
      <c r="B44" s="86" t="s">
        <v>128</v>
      </c>
      <c r="C44" s="87" t="s">
        <v>129</v>
      </c>
      <c r="D44" s="88">
        <v>6524934.9500000002</v>
      </c>
      <c r="E44" s="89" t="s">
        <v>130</v>
      </c>
      <c r="F44" s="88">
        <v>6987013.2599999998</v>
      </c>
      <c r="G44" s="88"/>
      <c r="H44" s="88">
        <v>0</v>
      </c>
      <c r="I44" s="90"/>
      <c r="J44" s="88">
        <v>0</v>
      </c>
      <c r="K44" s="88">
        <v>13511948.210000001</v>
      </c>
    </row>
    <row r="45" spans="2:11" ht="73.5" customHeight="1" x14ac:dyDescent="0.2">
      <c r="B45" s="86" t="s">
        <v>131</v>
      </c>
      <c r="C45" s="87" t="s">
        <v>129</v>
      </c>
      <c r="D45" s="88">
        <v>13701589.079999998</v>
      </c>
      <c r="E45" s="89" t="s">
        <v>130</v>
      </c>
      <c r="F45" s="88">
        <v>9134392.75</v>
      </c>
      <c r="G45" s="88"/>
      <c r="H45" s="88">
        <v>0</v>
      </c>
      <c r="I45" s="90"/>
      <c r="J45" s="88">
        <v>0</v>
      </c>
      <c r="K45" s="88">
        <v>22835981.829999998</v>
      </c>
    </row>
    <row r="46" spans="2:11" ht="50.25" customHeight="1" x14ac:dyDescent="0.2">
      <c r="B46" s="91" t="s">
        <v>132</v>
      </c>
      <c r="C46" s="91" t="s">
        <v>133</v>
      </c>
      <c r="D46" s="92">
        <v>44100000</v>
      </c>
      <c r="E46" s="93" t="s">
        <v>134</v>
      </c>
      <c r="F46" s="92">
        <v>18900000</v>
      </c>
      <c r="G46" s="92"/>
      <c r="H46" s="92">
        <v>0</v>
      </c>
      <c r="I46" s="94"/>
      <c r="J46" s="95">
        <v>0</v>
      </c>
      <c r="K46" s="96">
        <f>D46+F46+H46+J46</f>
        <v>63000000</v>
      </c>
    </row>
    <row r="47" spans="2:11" ht="63.75" customHeight="1" x14ac:dyDescent="0.2">
      <c r="B47" s="91" t="s">
        <v>135</v>
      </c>
      <c r="C47" s="91" t="s">
        <v>136</v>
      </c>
      <c r="D47" s="92">
        <v>20306823.100000001</v>
      </c>
      <c r="E47" s="93" t="s">
        <v>134</v>
      </c>
      <c r="F47" s="92">
        <v>21931368.949999999</v>
      </c>
      <c r="G47" s="92"/>
      <c r="H47" s="92">
        <v>0</v>
      </c>
      <c r="I47" s="94"/>
      <c r="J47" s="92">
        <v>0</v>
      </c>
      <c r="K47" s="96">
        <f>D47+F47+H47+J47</f>
        <v>42238192.049999997</v>
      </c>
    </row>
    <row r="48" spans="2:11" ht="64.5" customHeight="1" x14ac:dyDescent="0.2">
      <c r="B48" s="91" t="s">
        <v>137</v>
      </c>
      <c r="C48" s="91" t="s">
        <v>136</v>
      </c>
      <c r="D48" s="92">
        <v>14628730.5</v>
      </c>
      <c r="E48" s="93" t="s">
        <v>134</v>
      </c>
      <c r="F48" s="92">
        <v>15799028.939999999</v>
      </c>
      <c r="G48" s="92"/>
      <c r="H48" s="92">
        <v>0</v>
      </c>
      <c r="I48" s="94"/>
      <c r="J48" s="92">
        <v>0</v>
      </c>
      <c r="K48" s="96">
        <f>D48+F48+H48+J48</f>
        <v>30427759.439999998</v>
      </c>
    </row>
    <row r="49" spans="2:11" ht="50.25" customHeight="1" x14ac:dyDescent="0.2">
      <c r="B49" s="91" t="s">
        <v>141</v>
      </c>
      <c r="C49" s="91" t="s">
        <v>142</v>
      </c>
      <c r="D49" s="97">
        <v>170286148</v>
      </c>
      <c r="E49" s="93" t="s">
        <v>143</v>
      </c>
      <c r="F49" s="92">
        <v>167355925.09999999</v>
      </c>
      <c r="G49" s="92"/>
      <c r="H49" s="92">
        <v>0</v>
      </c>
      <c r="I49" s="98"/>
      <c r="J49" s="92">
        <v>0</v>
      </c>
      <c r="K49" s="92">
        <f>D49+F49+H49+J49</f>
        <v>337642073.10000002</v>
      </c>
    </row>
    <row r="50" spans="2:11" ht="58.5" customHeight="1" x14ac:dyDescent="0.2">
      <c r="B50" s="32" t="s">
        <v>138</v>
      </c>
      <c r="C50" s="99" t="s">
        <v>139</v>
      </c>
      <c r="D50" s="100">
        <v>105299624.7</v>
      </c>
      <c r="E50" s="77" t="s">
        <v>140</v>
      </c>
      <c r="F50" s="101">
        <v>38410167</v>
      </c>
      <c r="G50" s="56"/>
      <c r="H50" s="92">
        <v>0</v>
      </c>
      <c r="I50" s="102"/>
      <c r="J50" s="92">
        <v>0</v>
      </c>
      <c r="K50" s="103">
        <f>+D50+F50+H50+J50</f>
        <v>143709791.69999999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3T2020</vt:lpstr>
      <vt:lpstr>'RECURSOS CONCURRENTES 3T2020'!Títulos_a_imprimir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2020-10-29T19:51:22Z</cp:lastPrinted>
  <dcterms:created xsi:type="dcterms:W3CDTF">2019-07-29T16:37:16Z</dcterms:created>
  <dcterms:modified xsi:type="dcterms:W3CDTF">2020-10-29T19:51:24Z</dcterms:modified>
</cp:coreProperties>
</file>