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 tabRatio="478"/>
  </bookViews>
  <sheets>
    <sheet name="1er. trimestre  2022" sheetId="12" r:id="rId1"/>
  </sheets>
  <definedNames>
    <definedName name="_xlnm.Print_Titles" localSheetId="0">'1er. trimestre  2022'!$1:$9</definedName>
  </definedNames>
  <calcPr calcId="152511"/>
</workbook>
</file>

<file path=xl/calcChain.xml><?xml version="1.0" encoding="utf-8"?>
<calcChain xmlns="http://schemas.openxmlformats.org/spreadsheetml/2006/main">
  <c r="L45" i="12" l="1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6" i="12"/>
  <c r="L15" i="12"/>
  <c r="L14" i="12"/>
  <c r="L13" i="12"/>
  <c r="L12" i="12"/>
  <c r="L11" i="12"/>
  <c r="L10" i="12"/>
  <c r="F55" i="12" l="1"/>
  <c r="G68" i="12" l="1"/>
  <c r="F68" i="12"/>
  <c r="F61" i="12"/>
  <c r="G61" i="12" s="1"/>
  <c r="G63" i="12" s="1"/>
  <c r="L17" i="12"/>
  <c r="F63" i="12" l="1"/>
</calcChain>
</file>

<file path=xl/sharedStrings.xml><?xml version="1.0" encoding="utf-8"?>
<sst xmlns="http://schemas.openxmlformats.org/spreadsheetml/2006/main" count="286" uniqueCount="87">
  <si>
    <t>ESTADO DE MÉXICO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</si>
  <si>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</si>
  <si>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</si>
  <si>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</si>
  <si>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</si>
  <si>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</si>
  <si>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</si>
  <si>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</si>
  <si>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</si>
  <si>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</si>
  <si>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</si>
  <si>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</si>
  <si>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</si>
  <si>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TIIE + 0.37</t>
  </si>
  <si>
    <t>19 años</t>
  </si>
  <si>
    <t xml:space="preserve"> Fija 8.00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</si>
  <si>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</si>
  <si>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</si>
  <si>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</si>
  <si>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</si>
  <si>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</si>
  <si>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</si>
  <si>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</si>
  <si>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</si>
  <si>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Fondo con que se Paga</t>
  </si>
  <si>
    <t>Fondo que garantiza</t>
  </si>
  <si>
    <t xml:space="preserve">(-)   Amortización  1   </t>
  </si>
  <si>
    <t xml:space="preserve">Importe Pagado  1 </t>
  </si>
  <si>
    <t>(+)  Contratacion   1</t>
  </si>
  <si>
    <t>( Cifras Preliminares)</t>
  </si>
  <si>
    <t>PARTC.</t>
  </si>
  <si>
    <t>Obras que producen Beneficio a la Población</t>
  </si>
  <si>
    <t>(-)   Valor Nominal del Bono Cupon Cero</t>
  </si>
  <si>
    <t>(Miles de Pesos)</t>
  </si>
  <si>
    <t>21 años</t>
  </si>
  <si>
    <t>TIIE + 0.45pp</t>
  </si>
  <si>
    <t>TIIE + 0.35pp</t>
  </si>
  <si>
    <t>TIIE + 0.38pp</t>
  </si>
  <si>
    <t>TIIE + 1.70pp</t>
  </si>
  <si>
    <t>18 años</t>
  </si>
  <si>
    <t>TIIE + 0.40.pp</t>
  </si>
  <si>
    <t>TIIE + 0.47.pp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</si>
  <si>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</si>
  <si>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</si>
  <si>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</si>
  <si>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</si>
  <si>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</si>
  <si>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</si>
  <si>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</si>
  <si>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</si>
  <si>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TIIE + 0.53 pp</t>
  </si>
  <si>
    <t>TIIE + 0.43 pp</t>
  </si>
  <si>
    <t>BANOBRAS (042)</t>
  </si>
  <si>
    <t>BANOBRAS (041)</t>
  </si>
  <si>
    <t>BANOBRAS (043)</t>
  </si>
  <si>
    <t>TIIE + 0.42 pp</t>
  </si>
  <si>
    <t>TIIE + 0.48 pp</t>
  </si>
  <si>
    <t>TIIE + 0.54 pp</t>
  </si>
  <si>
    <t>TIIE + 0.25 pp</t>
  </si>
  <si>
    <t xml:space="preserve">TIIE + 0.48 </t>
  </si>
  <si>
    <t>BANAMEX (045)</t>
  </si>
  <si>
    <t>TIIE + 0.69 PP</t>
  </si>
  <si>
    <t>BANAMEX (046)</t>
  </si>
  <si>
    <t>TIIE + 0.73 PP</t>
  </si>
  <si>
    <t>BANOBRAS (044)</t>
  </si>
  <si>
    <t>BANOBRAS (047)</t>
  </si>
  <si>
    <t>Del 01 de Enero al 31 de Marzo de 2022</t>
  </si>
  <si>
    <t>Importe Total Saldo al 31 de Diciembre de 2021</t>
  </si>
  <si>
    <t>SANTANDER</t>
  </si>
  <si>
    <t>Deuda Pública Bruta Total al 31 de Diciembre de 2021</t>
  </si>
  <si>
    <t>1 año</t>
  </si>
  <si>
    <t>TIIE + 1.74pp</t>
  </si>
  <si>
    <t>BANCOMER (004)</t>
  </si>
  <si>
    <t>BANCOMER (005)</t>
  </si>
  <si>
    <t>BANCOMER (008)</t>
  </si>
  <si>
    <t>BANCOMER (049)</t>
  </si>
  <si>
    <t>SANTANDER (006)</t>
  </si>
  <si>
    <t>SANTANDER (016 - 025)</t>
  </si>
  <si>
    <t>SANTANDER (040)</t>
  </si>
  <si>
    <t>BANORTE  (003)</t>
  </si>
  <si>
    <t>BANORTE  (015)</t>
  </si>
  <si>
    <t>BANORTE  (048)</t>
  </si>
  <si>
    <t>BANOBRAS (001)</t>
  </si>
  <si>
    <t>BANOBRAS (002)</t>
  </si>
  <si>
    <t>BANOBRAS (PROFISE)  (010)</t>
  </si>
  <si>
    <t>BANOBRAS (FONREC)  (014)</t>
  </si>
  <si>
    <t>Formato de Información de Obligaciones Pagadas o Garantizadas con Fondos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</si>
</sst>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,###.0,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 wrapText="1"/>
    </xf>
    <xf numFmtId="165" fontId="6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6" fontId="6" fillId="0" borderId="1" xfId="0" applyNumberFormat="1" applyFont="1" applyBorder="1"/>
    <xf numFmtId="0" fontId="9" fillId="0" borderId="0" xfId="0" applyFont="1"/>
    <xf numFmtId="4" fontId="8" fillId="0" borderId="0" xfId="0" applyNumberFormat="1" applyFont="1"/>
    <xf numFmtId="0" fontId="8" fillId="0" borderId="0" xfId="0" applyFont="1"/>
    <xf numFmtId="4" fontId="10" fillId="0" borderId="0" xfId="0" applyNumberFormat="1" applyFont="1"/>
    <xf numFmtId="0" fontId="10" fillId="0" borderId="0" xfId="0" applyFont="1"/>
    <xf numFmtId="4" fontId="10" fillId="0" borderId="0" xfId="0" applyNumberFormat="1" applyFont="1" applyAlignment="1"/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3" fillId="0" borderId="12" xfId="0" applyFont="1" applyBorder="1"/>
    <xf numFmtId="0" fontId="8" fillId="0" borderId="1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" fontId="3" fillId="0" borderId="0" xfId="0" applyNumberFormat="1" applyFont="1"/>
    <xf numFmtId="0" fontId="6" fillId="0" borderId="10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/>
    <xf numFmtId="4" fontId="6" fillId="0" borderId="11" xfId="0" applyNumberFormat="1" applyFont="1" applyBorder="1"/>
    <xf numFmtId="166" fontId="7" fillId="0" borderId="1" xfId="0" applyNumberFormat="1" applyFont="1" applyBorder="1"/>
    <xf numFmtId="4" fontId="6" fillId="0" borderId="0" xfId="0" applyNumberFormat="1" applyFont="1"/>
    <xf numFmtId="4" fontId="3" fillId="0" borderId="0" xfId="0" applyNumberFormat="1" applyFont="1" applyAlignment="1"/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/>
    <xf numFmtId="4" fontId="6" fillId="0" borderId="0" xfId="0" applyNumberFormat="1" applyFont="1" applyAlignment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4" fontId="6" fillId="0" borderId="0" xfId="0" applyNumberFormat="1" applyFont="1" applyBorder="1"/>
    <xf numFmtId="4" fontId="7" fillId="0" borderId="0" xfId="0" applyNumberFormat="1" applyFont="1" applyBorder="1"/>
    <xf numFmtId="166" fontId="6" fillId="0" borderId="0" xfId="0" applyNumberFormat="1" applyFont="1"/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/>
    <xf numFmtId="166" fontId="6" fillId="0" borderId="0" xfId="0" applyNumberFormat="1" applyFont="1" applyBorder="1"/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1" xfId="0" applyFont="1" applyBorder="1" applyAlignment="1"/>
    <xf numFmtId="0" fontId="8" fillId="0" borderId="0" xfId="0" applyFont="1" applyBorder="1" applyAlignment="1">
      <alignment horizontal="left" vertical="top" wrapText="1"/>
    </xf>
    <xf numFmtId="0" fontId="6" fillId="0" borderId="11" xfId="0" applyFont="1" applyBorder="1"/>
    <xf numFmtId="0" fontId="6" fillId="0" borderId="12" xfId="0" applyFont="1" applyBorder="1" applyAlignment="1">
      <alignment vertical="top" wrapText="1"/>
    </xf>
    <xf numFmtId="166" fontId="6" fillId="0" borderId="1" xfId="1" applyNumberFormat="1" applyFont="1" applyBorder="1"/>
    <xf numFmtId="166" fontId="6" fillId="0" borderId="12" xfId="0" applyNumberFormat="1" applyFont="1" applyBorder="1"/>
    <xf numFmtId="166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Fill="1" applyBorder="1"/>
    <xf numFmtId="166" fontId="8" fillId="0" borderId="0" xfId="0" applyNumberFormat="1" applyFont="1"/>
    <xf numFmtId="0" fontId="3" fillId="0" borderId="14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75"/>
  <sheetViews>
    <sheetView tabSelected="1" zoomScale="130" zoomScaleNormal="130" workbookViewId="0">
      <selection activeCell="E10" sqref="E10"/>
    </sheetView>
  </sheetViews>
  <sheetFormatPr baseColWidth="10" defaultRowHeight="14.25" x14ac:dyDescent="0.2"/>
  <cols>
    <col min="1" max="1" width="1.7109375" style="1" customWidth="1"/>
    <col min="2" max="2" width="15.28515625" style="1" customWidth="1"/>
    <col min="3" max="3" width="9.7109375" style="1" customWidth="1"/>
    <col min="4" max="4" width="11.7109375" style="1" customWidth="1"/>
    <col min="5" max="5" width="32.140625" style="1" customWidth="1"/>
    <col min="6" max="6" width="28.140625" style="1" customWidth="1"/>
    <col min="7" max="7" width="17.7109375" style="1" customWidth="1"/>
    <col min="8" max="8" width="10.85546875" style="1" customWidth="1"/>
    <col min="9" max="9" width="9.5703125" style="1" customWidth="1"/>
    <col min="10" max="10" width="15.85546875" style="2" customWidth="1"/>
    <col min="11" max="11" width="10.5703125" style="2" customWidth="1"/>
    <col min="12" max="12" width="9.85546875" style="1" customWidth="1"/>
    <col min="13" max="13" width="4" style="1" customWidth="1"/>
    <col min="14" max="14" width="12.140625" style="1" customWidth="1"/>
    <col min="15" max="16384" width="11.42578125" style="1"/>
  </cols>
  <sheetData>
    <row r="1" spans="2:12" ht="9" customHeight="1" x14ac:dyDescent="0.2"/>
    <row r="2" spans="2:12" ht="15.75" x14ac:dyDescent="0.2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2">
      <c r="B3" s="6" t="s">
        <v>86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">
      <c r="B4" s="6" t="s">
        <v>66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ht="12" customHeight="1" x14ac:dyDescent="0.2">
      <c r="B5" s="9" t="s">
        <v>33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12" customHeight="1" x14ac:dyDescent="0.2">
      <c r="B6" s="12" t="s">
        <v>29</v>
      </c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2:12" x14ac:dyDescent="0.2">
      <c r="B7" s="15" t="s">
        <v>1</v>
      </c>
      <c r="C7" s="16" t="s">
        <v>2</v>
      </c>
      <c r="D7" s="16" t="s">
        <v>3</v>
      </c>
      <c r="E7" s="15" t="s">
        <v>4</v>
      </c>
      <c r="F7" s="16" t="s">
        <v>5</v>
      </c>
      <c r="G7" s="16" t="s">
        <v>67</v>
      </c>
      <c r="H7" s="17"/>
      <c r="I7" s="17"/>
      <c r="J7" s="18" t="s">
        <v>6</v>
      </c>
      <c r="K7" s="19"/>
      <c r="L7" s="20"/>
    </row>
    <row r="8" spans="2:12" ht="24" x14ac:dyDescent="0.2">
      <c r="B8" s="21"/>
      <c r="C8" s="16"/>
      <c r="D8" s="16"/>
      <c r="E8" s="21"/>
      <c r="F8" s="16"/>
      <c r="G8" s="16"/>
      <c r="H8" s="22" t="s">
        <v>25</v>
      </c>
      <c r="I8" s="23" t="s">
        <v>7</v>
      </c>
      <c r="J8" s="15" t="s">
        <v>27</v>
      </c>
      <c r="K8" s="15" t="s">
        <v>24</v>
      </c>
      <c r="L8" s="24" t="s">
        <v>8</v>
      </c>
    </row>
    <row r="9" spans="2:12" x14ac:dyDescent="0.2">
      <c r="B9" s="25"/>
      <c r="C9" s="16"/>
      <c r="D9" s="16"/>
      <c r="E9" s="25"/>
      <c r="F9" s="16"/>
      <c r="G9" s="16"/>
      <c r="H9" s="22"/>
      <c r="I9" s="23"/>
      <c r="J9" s="25"/>
      <c r="K9" s="81"/>
      <c r="L9" s="26" t="s">
        <v>9</v>
      </c>
    </row>
    <row r="10" spans="2:12" ht="22.5" x14ac:dyDescent="0.2">
      <c r="B10" s="27" t="s">
        <v>10</v>
      </c>
      <c r="C10" s="27" t="s">
        <v>11</v>
      </c>
      <c r="D10" s="28" t="s">
        <v>59</v>
      </c>
      <c r="E10" s="27" t="s">
        <v>31</v>
      </c>
      <c r="F10" s="29" t="s">
        <v>60</v>
      </c>
      <c r="G10" s="30">
        <v>1399258156.6199999</v>
      </c>
      <c r="H10" s="31" t="s">
        <v>30</v>
      </c>
      <c r="I10" s="32">
        <v>1</v>
      </c>
      <c r="J10" s="30">
        <v>694400.7</v>
      </c>
      <c r="K10" s="31" t="s">
        <v>30</v>
      </c>
      <c r="L10" s="33">
        <f t="shared" ref="L10:L16" si="0">J10/G10*100</f>
        <v>4.9626346411827997E-2</v>
      </c>
    </row>
    <row r="11" spans="2:12" ht="17.25" customHeight="1" x14ac:dyDescent="0.2">
      <c r="B11" s="27" t="s">
        <v>10</v>
      </c>
      <c r="C11" s="27" t="s">
        <v>11</v>
      </c>
      <c r="D11" s="28" t="s">
        <v>61</v>
      </c>
      <c r="E11" s="27" t="s">
        <v>31</v>
      </c>
      <c r="F11" s="29" t="s">
        <v>62</v>
      </c>
      <c r="G11" s="30">
        <v>1820723784.25</v>
      </c>
      <c r="H11" s="31" t="s">
        <v>30</v>
      </c>
      <c r="I11" s="32">
        <v>1</v>
      </c>
      <c r="J11" s="30">
        <v>695849</v>
      </c>
      <c r="K11" s="31" t="s">
        <v>30</v>
      </c>
      <c r="L11" s="33">
        <f t="shared" si="0"/>
        <v>3.821826276008345E-2</v>
      </c>
    </row>
    <row r="12" spans="2:12" ht="20.25" customHeight="1" x14ac:dyDescent="0.2">
      <c r="B12" s="27" t="s">
        <v>10</v>
      </c>
      <c r="C12" s="27" t="s">
        <v>34</v>
      </c>
      <c r="D12" s="28" t="s">
        <v>35</v>
      </c>
      <c r="E12" s="27" t="s">
        <v>31</v>
      </c>
      <c r="F12" s="34" t="s">
        <v>72</v>
      </c>
      <c r="G12" s="30">
        <v>794644000</v>
      </c>
      <c r="H12" s="31" t="s">
        <v>30</v>
      </c>
      <c r="I12" s="32">
        <v>1</v>
      </c>
      <c r="J12" s="30">
        <v>624000</v>
      </c>
      <c r="K12" s="31" t="s">
        <v>30</v>
      </c>
      <c r="L12" s="33">
        <f t="shared" si="0"/>
        <v>7.8525729760748203E-2</v>
      </c>
    </row>
    <row r="13" spans="2:12" ht="20.25" customHeight="1" x14ac:dyDescent="0.2">
      <c r="B13" s="27" t="s">
        <v>10</v>
      </c>
      <c r="C13" s="27" t="s">
        <v>34</v>
      </c>
      <c r="D13" s="28" t="s">
        <v>36</v>
      </c>
      <c r="E13" s="27" t="s">
        <v>31</v>
      </c>
      <c r="F13" s="34" t="s">
        <v>73</v>
      </c>
      <c r="G13" s="30">
        <v>8443092500</v>
      </c>
      <c r="H13" s="31" t="s">
        <v>30</v>
      </c>
      <c r="I13" s="32">
        <v>1</v>
      </c>
      <c r="J13" s="30">
        <v>6630000</v>
      </c>
      <c r="K13" s="31" t="s">
        <v>30</v>
      </c>
      <c r="L13" s="33">
        <f t="shared" si="0"/>
        <v>7.8525729760748203E-2</v>
      </c>
    </row>
    <row r="14" spans="2:12" ht="20.25" customHeight="1" x14ac:dyDescent="0.2">
      <c r="B14" s="27" t="s">
        <v>10</v>
      </c>
      <c r="C14" s="27" t="s">
        <v>11</v>
      </c>
      <c r="D14" s="28" t="s">
        <v>37</v>
      </c>
      <c r="E14" s="27" t="s">
        <v>31</v>
      </c>
      <c r="F14" s="34" t="s">
        <v>74</v>
      </c>
      <c r="G14" s="30">
        <v>1321126443.3199999</v>
      </c>
      <c r="H14" s="31" t="s">
        <v>30</v>
      </c>
      <c r="I14" s="32">
        <v>1</v>
      </c>
      <c r="J14" s="30">
        <v>4704317.87</v>
      </c>
      <c r="K14" s="31" t="s">
        <v>30</v>
      </c>
      <c r="L14" s="33">
        <f t="shared" si="0"/>
        <v>0.35608384752166616</v>
      </c>
    </row>
    <row r="15" spans="2:12" ht="20.25" customHeight="1" x14ac:dyDescent="0.2">
      <c r="B15" s="27" t="s">
        <v>10</v>
      </c>
      <c r="C15" s="27" t="s">
        <v>11</v>
      </c>
      <c r="D15" s="28" t="s">
        <v>63</v>
      </c>
      <c r="E15" s="27" t="s">
        <v>31</v>
      </c>
      <c r="F15" s="34" t="s">
        <v>75</v>
      </c>
      <c r="G15" s="30">
        <v>303470407.88999999</v>
      </c>
      <c r="H15" s="31" t="s">
        <v>30</v>
      </c>
      <c r="I15" s="32">
        <v>1</v>
      </c>
      <c r="J15" s="30">
        <v>120920.59</v>
      </c>
      <c r="K15" s="31" t="s">
        <v>30</v>
      </c>
      <c r="L15" s="33">
        <f t="shared" si="0"/>
        <v>3.9845924629274075E-2</v>
      </c>
    </row>
    <row r="16" spans="2:12" ht="20.25" customHeight="1" x14ac:dyDescent="0.2">
      <c r="B16" s="27" t="s">
        <v>10</v>
      </c>
      <c r="C16" s="27" t="s">
        <v>11</v>
      </c>
      <c r="D16" s="28" t="s">
        <v>36</v>
      </c>
      <c r="E16" s="27" t="s">
        <v>31</v>
      </c>
      <c r="F16" s="34" t="s">
        <v>76</v>
      </c>
      <c r="G16" s="30">
        <v>2913291000</v>
      </c>
      <c r="H16" s="31" t="s">
        <v>30</v>
      </c>
      <c r="I16" s="32">
        <v>1</v>
      </c>
      <c r="J16" s="30">
        <v>9018000</v>
      </c>
      <c r="K16" s="31" t="s">
        <v>30</v>
      </c>
      <c r="L16" s="33">
        <f t="shared" si="0"/>
        <v>0.30954683208783468</v>
      </c>
    </row>
    <row r="17" spans="2:12" ht="20.25" customHeight="1" x14ac:dyDescent="0.2">
      <c r="B17" s="27" t="s">
        <v>10</v>
      </c>
      <c r="C17" s="27" t="s">
        <v>14</v>
      </c>
      <c r="D17" s="28" t="s">
        <v>38</v>
      </c>
      <c r="E17" s="27" t="s">
        <v>31</v>
      </c>
      <c r="F17" s="34" t="s">
        <v>77</v>
      </c>
      <c r="G17" s="30">
        <v>282647030.10000002</v>
      </c>
      <c r="H17" s="31" t="s">
        <v>30</v>
      </c>
      <c r="I17" s="32">
        <v>1</v>
      </c>
      <c r="J17" s="30">
        <v>31402280.100000001</v>
      </c>
      <c r="K17" s="31" t="s">
        <v>30</v>
      </c>
      <c r="L17" s="33">
        <f t="shared" ref="L17:L45" si="1">J17/G17*100</f>
        <v>11.110069010415545</v>
      </c>
    </row>
    <row r="18" spans="2:12" ht="20.25" customHeight="1" x14ac:dyDescent="0.2">
      <c r="B18" s="27" t="s">
        <v>10</v>
      </c>
      <c r="C18" s="27" t="s">
        <v>11</v>
      </c>
      <c r="D18" s="28" t="s">
        <v>58</v>
      </c>
      <c r="E18" s="27" t="s">
        <v>31</v>
      </c>
      <c r="F18" s="34" t="s">
        <v>78</v>
      </c>
      <c r="G18" s="30">
        <v>1495019956.6600001</v>
      </c>
      <c r="H18" s="31" t="s">
        <v>30</v>
      </c>
      <c r="I18" s="32">
        <v>1</v>
      </c>
      <c r="J18" s="30">
        <v>961500.02</v>
      </c>
      <c r="K18" s="31" t="s">
        <v>30</v>
      </c>
      <c r="L18" s="33">
        <f t="shared" si="1"/>
        <v>6.4313524091549362E-2</v>
      </c>
    </row>
    <row r="19" spans="2:12" ht="20.25" customHeight="1" x14ac:dyDescent="0.2">
      <c r="B19" s="27" t="s">
        <v>10</v>
      </c>
      <c r="C19" s="27" t="s">
        <v>70</v>
      </c>
      <c r="D19" s="28" t="s">
        <v>71</v>
      </c>
      <c r="E19" s="27" t="s">
        <v>31</v>
      </c>
      <c r="F19" s="34" t="s">
        <v>68</v>
      </c>
      <c r="G19" s="30">
        <v>750000000</v>
      </c>
      <c r="H19" s="31" t="s">
        <v>30</v>
      </c>
      <c r="I19" s="32">
        <v>1</v>
      </c>
      <c r="J19" s="30">
        <v>750000000</v>
      </c>
      <c r="K19" s="31" t="s">
        <v>30</v>
      </c>
      <c r="L19" s="33">
        <f t="shared" si="1"/>
        <v>100</v>
      </c>
    </row>
    <row r="20" spans="2:12" ht="20.25" customHeight="1" x14ac:dyDescent="0.2">
      <c r="B20" s="27" t="s">
        <v>10</v>
      </c>
      <c r="C20" s="27" t="s">
        <v>11</v>
      </c>
      <c r="D20" s="28" t="s">
        <v>13</v>
      </c>
      <c r="E20" s="27" t="s">
        <v>31</v>
      </c>
      <c r="F20" s="34" t="s">
        <v>79</v>
      </c>
      <c r="G20" s="30">
        <v>13012699800</v>
      </c>
      <c r="H20" s="31" t="s">
        <v>30</v>
      </c>
      <c r="I20" s="32">
        <v>1</v>
      </c>
      <c r="J20" s="30">
        <v>40280400</v>
      </c>
      <c r="K20" s="31" t="s">
        <v>30</v>
      </c>
      <c r="L20" s="33">
        <f t="shared" si="1"/>
        <v>0.30954683208783468</v>
      </c>
    </row>
    <row r="21" spans="2:12" ht="20.25" customHeight="1" x14ac:dyDescent="0.2">
      <c r="B21" s="27" t="s">
        <v>10</v>
      </c>
      <c r="C21" s="27" t="s">
        <v>39</v>
      </c>
      <c r="D21" s="28" t="s">
        <v>38</v>
      </c>
      <c r="E21" s="27" t="s">
        <v>31</v>
      </c>
      <c r="F21" s="34" t="s">
        <v>80</v>
      </c>
      <c r="G21" s="30">
        <v>128481968.81999999</v>
      </c>
      <c r="H21" s="31" t="s">
        <v>30</v>
      </c>
      <c r="I21" s="32">
        <v>1</v>
      </c>
      <c r="J21" s="30">
        <v>14274435.17</v>
      </c>
      <c r="K21" s="31" t="s">
        <v>30</v>
      </c>
      <c r="L21" s="33">
        <f t="shared" si="1"/>
        <v>11.110068829967981</v>
      </c>
    </row>
    <row r="22" spans="2:12" ht="20.25" customHeight="1" x14ac:dyDescent="0.2">
      <c r="B22" s="27" t="s">
        <v>10</v>
      </c>
      <c r="C22" s="27" t="s">
        <v>11</v>
      </c>
      <c r="D22" s="28" t="s">
        <v>63</v>
      </c>
      <c r="E22" s="27" t="s">
        <v>31</v>
      </c>
      <c r="F22" s="34" t="s">
        <v>81</v>
      </c>
      <c r="G22" s="30">
        <v>301565554.17000002</v>
      </c>
      <c r="H22" s="31" t="s">
        <v>30</v>
      </c>
      <c r="I22" s="32">
        <v>1</v>
      </c>
      <c r="J22" s="30">
        <v>120110.39999999999</v>
      </c>
      <c r="K22" s="31" t="s">
        <v>30</v>
      </c>
      <c r="L22" s="33">
        <f t="shared" si="1"/>
        <v>3.9828952060052179E-2</v>
      </c>
    </row>
    <row r="23" spans="2:12" ht="20.25" customHeight="1" x14ac:dyDescent="0.2">
      <c r="B23" s="27" t="s">
        <v>10</v>
      </c>
      <c r="C23" s="27" t="s">
        <v>34</v>
      </c>
      <c r="D23" s="28" t="s">
        <v>40</v>
      </c>
      <c r="E23" s="27" t="s">
        <v>31</v>
      </c>
      <c r="F23" s="34" t="s">
        <v>82</v>
      </c>
      <c r="G23" s="30">
        <v>4965752125.1899996</v>
      </c>
      <c r="H23" s="31" t="s">
        <v>30</v>
      </c>
      <c r="I23" s="32">
        <v>1</v>
      </c>
      <c r="J23" s="30">
        <v>3899393.1</v>
      </c>
      <c r="K23" s="31" t="s">
        <v>30</v>
      </c>
      <c r="L23" s="33">
        <f t="shared" si="1"/>
        <v>7.8525729873212338E-2</v>
      </c>
    </row>
    <row r="24" spans="2:12" ht="20.25" customHeight="1" x14ac:dyDescent="0.2">
      <c r="B24" s="27" t="s">
        <v>10</v>
      </c>
      <c r="C24" s="27" t="s">
        <v>34</v>
      </c>
      <c r="D24" s="28" t="s">
        <v>41</v>
      </c>
      <c r="E24" s="27" t="s">
        <v>31</v>
      </c>
      <c r="F24" s="34" t="s">
        <v>83</v>
      </c>
      <c r="G24" s="30">
        <v>4966525000</v>
      </c>
      <c r="H24" s="31" t="s">
        <v>30</v>
      </c>
      <c r="I24" s="32">
        <v>1</v>
      </c>
      <c r="J24" s="30">
        <v>3900000</v>
      </c>
      <c r="K24" s="31" t="s">
        <v>30</v>
      </c>
      <c r="L24" s="33">
        <f t="shared" si="1"/>
        <v>7.8525729760748203E-2</v>
      </c>
    </row>
    <row r="25" spans="2:12" ht="20.25" customHeight="1" x14ac:dyDescent="0.2">
      <c r="B25" s="27" t="s">
        <v>10</v>
      </c>
      <c r="C25" s="27" t="s">
        <v>11</v>
      </c>
      <c r="D25" s="28" t="s">
        <v>15</v>
      </c>
      <c r="E25" s="27" t="s">
        <v>31</v>
      </c>
      <c r="F25" s="29" t="s">
        <v>84</v>
      </c>
      <c r="G25" s="30">
        <v>852000000</v>
      </c>
      <c r="H25" s="31" t="s">
        <v>12</v>
      </c>
      <c r="I25" s="32">
        <v>1</v>
      </c>
      <c r="J25" s="30">
        <v>0</v>
      </c>
      <c r="K25" s="31" t="s">
        <v>12</v>
      </c>
      <c r="L25" s="33">
        <f t="shared" si="1"/>
        <v>0</v>
      </c>
    </row>
    <row r="26" spans="2:12" ht="20.25" customHeight="1" x14ac:dyDescent="0.2">
      <c r="B26" s="27" t="s">
        <v>10</v>
      </c>
      <c r="C26" s="27" t="s">
        <v>11</v>
      </c>
      <c r="D26" s="28" t="s">
        <v>42</v>
      </c>
      <c r="E26" s="27" t="s">
        <v>31</v>
      </c>
      <c r="F26" s="29" t="s">
        <v>84</v>
      </c>
      <c r="G26" s="30">
        <v>277213109</v>
      </c>
      <c r="H26" s="31" t="s">
        <v>12</v>
      </c>
      <c r="I26" s="32">
        <v>1</v>
      </c>
      <c r="J26" s="30">
        <v>0</v>
      </c>
      <c r="K26" s="31" t="s">
        <v>12</v>
      </c>
      <c r="L26" s="33">
        <f t="shared" si="1"/>
        <v>0</v>
      </c>
    </row>
    <row r="27" spans="2:12" ht="20.25" customHeight="1" x14ac:dyDescent="0.2">
      <c r="B27" s="27" t="s">
        <v>10</v>
      </c>
      <c r="C27" s="27" t="s">
        <v>11</v>
      </c>
      <c r="D27" s="28" t="s">
        <v>43</v>
      </c>
      <c r="E27" s="27" t="s">
        <v>31</v>
      </c>
      <c r="F27" s="29" t="s">
        <v>84</v>
      </c>
      <c r="G27" s="30">
        <v>397136520</v>
      </c>
      <c r="H27" s="31" t="s">
        <v>12</v>
      </c>
      <c r="I27" s="32">
        <v>1</v>
      </c>
      <c r="J27" s="30">
        <v>0</v>
      </c>
      <c r="K27" s="31" t="s">
        <v>12</v>
      </c>
      <c r="L27" s="33">
        <f t="shared" si="1"/>
        <v>0</v>
      </c>
    </row>
    <row r="28" spans="2:12" ht="20.25" customHeight="1" x14ac:dyDescent="0.2">
      <c r="B28" s="27" t="s">
        <v>10</v>
      </c>
      <c r="C28" s="27" t="s">
        <v>11</v>
      </c>
      <c r="D28" s="28" t="s">
        <v>15</v>
      </c>
      <c r="E28" s="27" t="s">
        <v>31</v>
      </c>
      <c r="F28" s="29" t="s">
        <v>84</v>
      </c>
      <c r="G28" s="30">
        <v>242448088.38</v>
      </c>
      <c r="H28" s="31" t="s">
        <v>12</v>
      </c>
      <c r="I28" s="32">
        <v>1</v>
      </c>
      <c r="J28" s="30">
        <v>0</v>
      </c>
      <c r="K28" s="31" t="s">
        <v>12</v>
      </c>
      <c r="L28" s="33">
        <f t="shared" si="1"/>
        <v>0</v>
      </c>
    </row>
    <row r="29" spans="2:12" ht="20.25" customHeight="1" x14ac:dyDescent="0.2">
      <c r="B29" s="27" t="s">
        <v>10</v>
      </c>
      <c r="C29" s="27" t="s">
        <v>11</v>
      </c>
      <c r="D29" s="28" t="s">
        <v>44</v>
      </c>
      <c r="E29" s="27" t="s">
        <v>31</v>
      </c>
      <c r="F29" s="29" t="s">
        <v>84</v>
      </c>
      <c r="G29" s="30">
        <v>263441789</v>
      </c>
      <c r="H29" s="31" t="s">
        <v>12</v>
      </c>
      <c r="I29" s="32">
        <v>1</v>
      </c>
      <c r="J29" s="30">
        <v>0</v>
      </c>
      <c r="K29" s="31" t="s">
        <v>12</v>
      </c>
      <c r="L29" s="33">
        <f t="shared" si="1"/>
        <v>0</v>
      </c>
    </row>
    <row r="30" spans="2:12" ht="20.25" customHeight="1" x14ac:dyDescent="0.2">
      <c r="B30" s="27" t="s">
        <v>10</v>
      </c>
      <c r="C30" s="27" t="s">
        <v>11</v>
      </c>
      <c r="D30" s="28" t="s">
        <v>45</v>
      </c>
      <c r="E30" s="27" t="s">
        <v>31</v>
      </c>
      <c r="F30" s="29" t="s">
        <v>84</v>
      </c>
      <c r="G30" s="30">
        <v>270505081</v>
      </c>
      <c r="H30" s="31" t="s">
        <v>12</v>
      </c>
      <c r="I30" s="32">
        <v>1</v>
      </c>
      <c r="J30" s="30">
        <v>0</v>
      </c>
      <c r="K30" s="31" t="s">
        <v>12</v>
      </c>
      <c r="L30" s="33">
        <f t="shared" si="1"/>
        <v>0</v>
      </c>
    </row>
    <row r="31" spans="2:12" ht="20.25" customHeight="1" x14ac:dyDescent="0.2">
      <c r="B31" s="27" t="s">
        <v>10</v>
      </c>
      <c r="C31" s="27" t="s">
        <v>11</v>
      </c>
      <c r="D31" s="28" t="s">
        <v>46</v>
      </c>
      <c r="E31" s="27" t="s">
        <v>31</v>
      </c>
      <c r="F31" s="29" t="s">
        <v>84</v>
      </c>
      <c r="G31" s="30">
        <v>256720080</v>
      </c>
      <c r="H31" s="31" t="s">
        <v>12</v>
      </c>
      <c r="I31" s="32">
        <v>1</v>
      </c>
      <c r="J31" s="30">
        <v>0</v>
      </c>
      <c r="K31" s="31" t="s">
        <v>12</v>
      </c>
      <c r="L31" s="33">
        <f t="shared" si="1"/>
        <v>0</v>
      </c>
    </row>
    <row r="32" spans="2:12" ht="20.25" customHeight="1" x14ac:dyDescent="0.2">
      <c r="B32" s="27" t="s">
        <v>10</v>
      </c>
      <c r="C32" s="27" t="s">
        <v>11</v>
      </c>
      <c r="D32" s="28" t="s">
        <v>47</v>
      </c>
      <c r="E32" s="27" t="s">
        <v>31</v>
      </c>
      <c r="F32" s="29" t="s">
        <v>84</v>
      </c>
      <c r="G32" s="30">
        <v>54354275</v>
      </c>
      <c r="H32" s="31" t="s">
        <v>12</v>
      </c>
      <c r="I32" s="32">
        <v>1</v>
      </c>
      <c r="J32" s="30">
        <v>0</v>
      </c>
      <c r="K32" s="31" t="s">
        <v>12</v>
      </c>
      <c r="L32" s="33">
        <f t="shared" si="1"/>
        <v>0</v>
      </c>
    </row>
    <row r="33" spans="2:12" ht="20.25" customHeight="1" x14ac:dyDescent="0.2">
      <c r="B33" s="27" t="s">
        <v>10</v>
      </c>
      <c r="C33" s="27" t="s">
        <v>39</v>
      </c>
      <c r="D33" s="28" t="s">
        <v>48</v>
      </c>
      <c r="E33" s="27" t="s">
        <v>31</v>
      </c>
      <c r="F33" s="29" t="s">
        <v>84</v>
      </c>
      <c r="G33" s="30">
        <v>256215634</v>
      </c>
      <c r="H33" s="31" t="s">
        <v>12</v>
      </c>
      <c r="I33" s="32">
        <v>1</v>
      </c>
      <c r="J33" s="30">
        <v>0</v>
      </c>
      <c r="K33" s="31" t="s">
        <v>12</v>
      </c>
      <c r="L33" s="33">
        <f t="shared" si="1"/>
        <v>0</v>
      </c>
    </row>
    <row r="34" spans="2:12" ht="20.25" customHeight="1" x14ac:dyDescent="0.2">
      <c r="B34" s="27" t="s">
        <v>10</v>
      </c>
      <c r="C34" s="27" t="s">
        <v>11</v>
      </c>
      <c r="D34" s="28" t="s">
        <v>49</v>
      </c>
      <c r="E34" s="27" t="s">
        <v>31</v>
      </c>
      <c r="F34" s="29" t="s">
        <v>85</v>
      </c>
      <c r="G34" s="30">
        <v>102930000</v>
      </c>
      <c r="H34" s="31" t="s">
        <v>12</v>
      </c>
      <c r="I34" s="32">
        <v>1</v>
      </c>
      <c r="J34" s="30">
        <v>0</v>
      </c>
      <c r="K34" s="31" t="s">
        <v>12</v>
      </c>
      <c r="L34" s="33">
        <f t="shared" si="1"/>
        <v>0</v>
      </c>
    </row>
    <row r="35" spans="2:12" ht="20.25" customHeight="1" x14ac:dyDescent="0.2">
      <c r="B35" s="27" t="s">
        <v>10</v>
      </c>
      <c r="C35" s="27" t="s">
        <v>11</v>
      </c>
      <c r="D35" s="28" t="s">
        <v>49</v>
      </c>
      <c r="E35" s="27" t="s">
        <v>31</v>
      </c>
      <c r="F35" s="29" t="s">
        <v>85</v>
      </c>
      <c r="G35" s="30">
        <v>89288021</v>
      </c>
      <c r="H35" s="31" t="s">
        <v>12</v>
      </c>
      <c r="I35" s="32">
        <v>1</v>
      </c>
      <c r="J35" s="30">
        <v>0</v>
      </c>
      <c r="K35" s="31" t="s">
        <v>12</v>
      </c>
      <c r="L35" s="33">
        <f t="shared" si="1"/>
        <v>0</v>
      </c>
    </row>
    <row r="36" spans="2:12" ht="20.25" customHeight="1" x14ac:dyDescent="0.2">
      <c r="B36" s="27" t="s">
        <v>10</v>
      </c>
      <c r="C36" s="27" t="s">
        <v>11</v>
      </c>
      <c r="D36" s="28" t="s">
        <v>49</v>
      </c>
      <c r="E36" s="27" t="s">
        <v>31</v>
      </c>
      <c r="F36" s="29" t="s">
        <v>85</v>
      </c>
      <c r="G36" s="30">
        <v>128931124</v>
      </c>
      <c r="H36" s="31" t="s">
        <v>12</v>
      </c>
      <c r="I36" s="32">
        <v>1</v>
      </c>
      <c r="J36" s="30">
        <v>0</v>
      </c>
      <c r="K36" s="31" t="s">
        <v>12</v>
      </c>
      <c r="L36" s="33">
        <f t="shared" si="1"/>
        <v>0</v>
      </c>
    </row>
    <row r="37" spans="2:12" ht="20.25" customHeight="1" x14ac:dyDescent="0.2">
      <c r="B37" s="27" t="s">
        <v>10</v>
      </c>
      <c r="C37" s="27" t="s">
        <v>11</v>
      </c>
      <c r="D37" s="28" t="s">
        <v>49</v>
      </c>
      <c r="E37" s="27" t="s">
        <v>31</v>
      </c>
      <c r="F37" s="29" t="s">
        <v>85</v>
      </c>
      <c r="G37" s="30">
        <v>80208000</v>
      </c>
      <c r="H37" s="31" t="s">
        <v>12</v>
      </c>
      <c r="I37" s="32">
        <v>1</v>
      </c>
      <c r="J37" s="30">
        <v>0</v>
      </c>
      <c r="K37" s="31" t="s">
        <v>12</v>
      </c>
      <c r="L37" s="33">
        <f t="shared" si="1"/>
        <v>0</v>
      </c>
    </row>
    <row r="38" spans="2:12" ht="20.25" customHeight="1" x14ac:dyDescent="0.2">
      <c r="B38" s="27" t="s">
        <v>10</v>
      </c>
      <c r="C38" s="27" t="s">
        <v>11</v>
      </c>
      <c r="D38" s="28" t="s">
        <v>49</v>
      </c>
      <c r="E38" s="27" t="s">
        <v>31</v>
      </c>
      <c r="F38" s="29" t="s">
        <v>85</v>
      </c>
      <c r="G38" s="30">
        <v>23295162</v>
      </c>
      <c r="H38" s="31" t="s">
        <v>12</v>
      </c>
      <c r="I38" s="32">
        <v>1</v>
      </c>
      <c r="J38" s="30">
        <v>0</v>
      </c>
      <c r="K38" s="31" t="s">
        <v>12</v>
      </c>
      <c r="L38" s="33">
        <f t="shared" si="1"/>
        <v>0</v>
      </c>
    </row>
    <row r="39" spans="2:12" ht="20.25" customHeight="1" x14ac:dyDescent="0.2">
      <c r="B39" s="27" t="s">
        <v>10</v>
      </c>
      <c r="C39" s="27" t="s">
        <v>11</v>
      </c>
      <c r="D39" s="28" t="s">
        <v>50</v>
      </c>
      <c r="E39" s="27" t="s">
        <v>31</v>
      </c>
      <c r="F39" s="29" t="s">
        <v>85</v>
      </c>
      <c r="G39" s="30">
        <v>104470485</v>
      </c>
      <c r="H39" s="31" t="s">
        <v>12</v>
      </c>
      <c r="I39" s="32">
        <v>1</v>
      </c>
      <c r="J39" s="30">
        <v>0</v>
      </c>
      <c r="K39" s="31" t="s">
        <v>12</v>
      </c>
      <c r="L39" s="33">
        <f t="shared" si="1"/>
        <v>0</v>
      </c>
    </row>
    <row r="40" spans="2:12" ht="20.25" customHeight="1" x14ac:dyDescent="0.2">
      <c r="B40" s="27" t="s">
        <v>10</v>
      </c>
      <c r="C40" s="27" t="s">
        <v>11</v>
      </c>
      <c r="D40" s="28" t="s">
        <v>51</v>
      </c>
      <c r="E40" s="27" t="s">
        <v>31</v>
      </c>
      <c r="F40" s="29" t="s">
        <v>85</v>
      </c>
      <c r="G40" s="30">
        <v>234010623</v>
      </c>
      <c r="H40" s="31" t="s">
        <v>12</v>
      </c>
      <c r="I40" s="32">
        <v>1</v>
      </c>
      <c r="J40" s="30">
        <v>0</v>
      </c>
      <c r="K40" s="31" t="s">
        <v>12</v>
      </c>
      <c r="L40" s="33">
        <f t="shared" si="1"/>
        <v>0</v>
      </c>
    </row>
    <row r="41" spans="2:12" ht="20.25" customHeight="1" x14ac:dyDescent="0.2">
      <c r="B41" s="27" t="s">
        <v>10</v>
      </c>
      <c r="C41" s="27" t="s">
        <v>11</v>
      </c>
      <c r="D41" s="28" t="s">
        <v>55</v>
      </c>
      <c r="E41" s="27" t="s">
        <v>31</v>
      </c>
      <c r="F41" s="29" t="s">
        <v>53</v>
      </c>
      <c r="G41" s="30">
        <v>997874843.65999997</v>
      </c>
      <c r="H41" s="31" t="s">
        <v>30</v>
      </c>
      <c r="I41" s="32">
        <v>1</v>
      </c>
      <c r="J41" s="30">
        <v>557000.02</v>
      </c>
      <c r="K41" s="31" t="s">
        <v>30</v>
      </c>
      <c r="L41" s="33">
        <f t="shared" si="1"/>
        <v>5.5818625305457982E-2</v>
      </c>
    </row>
    <row r="42" spans="2:12" ht="20.25" customHeight="1" x14ac:dyDescent="0.2">
      <c r="B42" s="27" t="s">
        <v>10</v>
      </c>
      <c r="C42" s="27" t="s">
        <v>11</v>
      </c>
      <c r="D42" s="28" t="s">
        <v>56</v>
      </c>
      <c r="E42" s="27" t="s">
        <v>31</v>
      </c>
      <c r="F42" s="29" t="s">
        <v>52</v>
      </c>
      <c r="G42" s="30">
        <v>1497924434.9100001</v>
      </c>
      <c r="H42" s="31" t="s">
        <v>30</v>
      </c>
      <c r="I42" s="32">
        <v>1</v>
      </c>
      <c r="J42" s="30">
        <v>835500.03</v>
      </c>
      <c r="K42" s="31" t="s">
        <v>30</v>
      </c>
      <c r="L42" s="33">
        <f t="shared" si="1"/>
        <v>5.5777181447086779E-2</v>
      </c>
    </row>
    <row r="43" spans="2:12" ht="20.25" customHeight="1" x14ac:dyDescent="0.2">
      <c r="B43" s="27" t="s">
        <v>10</v>
      </c>
      <c r="C43" s="27" t="s">
        <v>11</v>
      </c>
      <c r="D43" s="28" t="s">
        <v>57</v>
      </c>
      <c r="E43" s="27" t="s">
        <v>31</v>
      </c>
      <c r="F43" s="29" t="s">
        <v>54</v>
      </c>
      <c r="G43" s="30">
        <v>1497033309.26</v>
      </c>
      <c r="H43" s="31" t="s">
        <v>30</v>
      </c>
      <c r="I43" s="32">
        <v>1</v>
      </c>
      <c r="J43" s="30">
        <v>835500</v>
      </c>
      <c r="K43" s="31" t="s">
        <v>30</v>
      </c>
      <c r="L43" s="33">
        <f t="shared" si="1"/>
        <v>5.581038142785192E-2</v>
      </c>
    </row>
    <row r="44" spans="2:12" ht="20.25" customHeight="1" x14ac:dyDescent="0.2">
      <c r="B44" s="27" t="s">
        <v>10</v>
      </c>
      <c r="C44" s="27" t="s">
        <v>11</v>
      </c>
      <c r="D44" s="28" t="s">
        <v>59</v>
      </c>
      <c r="E44" s="27" t="s">
        <v>31</v>
      </c>
      <c r="F44" s="29" t="s">
        <v>64</v>
      </c>
      <c r="G44" s="30">
        <v>599744223.26999998</v>
      </c>
      <c r="H44" s="31" t="s">
        <v>30</v>
      </c>
      <c r="I44" s="32">
        <v>1</v>
      </c>
      <c r="J44" s="30">
        <v>297600.01</v>
      </c>
      <c r="K44" s="31" t="s">
        <v>30</v>
      </c>
      <c r="L44" s="33">
        <f t="shared" si="1"/>
        <v>4.9621154894562924E-2</v>
      </c>
    </row>
    <row r="45" spans="2:12" ht="20.25" customHeight="1" x14ac:dyDescent="0.2">
      <c r="B45" s="27" t="s">
        <v>10</v>
      </c>
      <c r="C45" s="27" t="s">
        <v>11</v>
      </c>
      <c r="D45" s="28" t="s">
        <v>61</v>
      </c>
      <c r="E45" s="27" t="s">
        <v>31</v>
      </c>
      <c r="F45" s="29" t="s">
        <v>65</v>
      </c>
      <c r="G45" s="30">
        <v>846096085.90999997</v>
      </c>
      <c r="H45" s="31" t="s">
        <v>30</v>
      </c>
      <c r="I45" s="32">
        <v>1</v>
      </c>
      <c r="J45" s="30">
        <v>394959.81</v>
      </c>
      <c r="K45" s="31" t="s">
        <v>30</v>
      </c>
      <c r="L45" s="33">
        <f t="shared" si="1"/>
        <v>4.6680254947073736E-2</v>
      </c>
    </row>
    <row r="46" spans="2:12" ht="1.5" hidden="1" customHeight="1" x14ac:dyDescent="0.2">
      <c r="B46" s="27"/>
      <c r="C46" s="27"/>
      <c r="D46" s="28"/>
      <c r="E46" s="27"/>
      <c r="F46" s="29"/>
      <c r="G46" s="30"/>
      <c r="H46" s="31"/>
      <c r="I46" s="32"/>
      <c r="J46" s="30"/>
      <c r="K46" s="31"/>
      <c r="L46" s="33"/>
    </row>
    <row r="47" spans="2:12" ht="1.5" hidden="1" customHeight="1" x14ac:dyDescent="0.2">
      <c r="B47" s="27"/>
      <c r="C47" s="27"/>
      <c r="D47" s="27"/>
      <c r="E47" s="27"/>
      <c r="F47" s="29"/>
      <c r="G47" s="30"/>
      <c r="H47" s="31"/>
      <c r="I47" s="32"/>
      <c r="J47" s="35"/>
      <c r="K47" s="31"/>
      <c r="L47" s="33"/>
    </row>
    <row r="48" spans="2:12" ht="20.25" customHeight="1" x14ac:dyDescent="0.2">
      <c r="B48" s="36"/>
      <c r="G48" s="37"/>
      <c r="J48" s="37"/>
    </row>
    <row r="49" spans="2:11" ht="22.5" customHeight="1" x14ac:dyDescent="0.2">
      <c r="B49" s="38"/>
      <c r="G49" s="39"/>
      <c r="H49" s="40"/>
      <c r="I49" s="40"/>
      <c r="J49" s="37"/>
      <c r="K49" s="41"/>
    </row>
    <row r="50" spans="2:11" x14ac:dyDescent="0.2">
      <c r="B50" s="42"/>
      <c r="C50" s="43"/>
      <c r="D50" s="44"/>
      <c r="E50" s="45"/>
      <c r="F50" s="46" t="s">
        <v>16</v>
      </c>
      <c r="G50" s="47"/>
      <c r="J50" s="37"/>
    </row>
    <row r="51" spans="2:11" ht="17.25" customHeight="1" x14ac:dyDescent="0.2">
      <c r="B51" s="48" t="s">
        <v>69</v>
      </c>
      <c r="C51" s="49"/>
      <c r="D51" s="50"/>
      <c r="E51" s="51"/>
      <c r="F51" s="52">
        <v>51970138.600000001</v>
      </c>
      <c r="G51" s="53"/>
      <c r="I51" s="47"/>
      <c r="J51" s="37"/>
      <c r="K51" s="54"/>
    </row>
    <row r="52" spans="2:11" ht="15.75" customHeight="1" x14ac:dyDescent="0.2">
      <c r="B52" s="48" t="s">
        <v>28</v>
      </c>
      <c r="C52" s="49"/>
      <c r="D52" s="50"/>
      <c r="E52" s="51"/>
      <c r="F52" s="35">
        <v>802198.9</v>
      </c>
      <c r="G52" s="53"/>
      <c r="J52" s="37"/>
      <c r="K52" s="54"/>
    </row>
    <row r="53" spans="2:11" x14ac:dyDescent="0.2">
      <c r="B53" s="48" t="s">
        <v>26</v>
      </c>
      <c r="C53" s="55"/>
      <c r="D53" s="56"/>
      <c r="E53" s="51"/>
      <c r="F53" s="35">
        <v>870246.2</v>
      </c>
      <c r="G53" s="53"/>
      <c r="J53" s="37"/>
    </row>
    <row r="54" spans="2:11" x14ac:dyDescent="0.2">
      <c r="B54" s="48" t="s">
        <v>32</v>
      </c>
      <c r="C54" s="55"/>
      <c r="D54" s="56"/>
      <c r="E54" s="51"/>
      <c r="F54" s="35">
        <v>1553668.7</v>
      </c>
      <c r="G54" s="53"/>
      <c r="J54" s="37"/>
    </row>
    <row r="55" spans="2:11" x14ac:dyDescent="0.2">
      <c r="B55" s="48" t="s">
        <v>17</v>
      </c>
      <c r="C55" s="55"/>
      <c r="D55" s="56"/>
      <c r="E55" s="51"/>
      <c r="F55" s="52">
        <f>F51+F52-F53-F54</f>
        <v>50348422.599999994</v>
      </c>
      <c r="G55" s="53"/>
      <c r="J55" s="37"/>
    </row>
    <row r="56" spans="2:11" ht="12" customHeight="1" x14ac:dyDescent="0.2">
      <c r="B56" s="48"/>
      <c r="C56" s="55"/>
      <c r="D56" s="56"/>
      <c r="E56" s="51"/>
      <c r="F56" s="35"/>
      <c r="G56" s="53"/>
      <c r="J56" s="57"/>
    </row>
    <row r="57" spans="2:11" ht="13.5" customHeight="1" x14ac:dyDescent="0.2">
      <c r="B57" s="58"/>
      <c r="C57" s="59"/>
      <c r="D57" s="60"/>
      <c r="E57" s="61"/>
      <c r="F57" s="62"/>
      <c r="G57" s="63"/>
      <c r="J57" s="57"/>
      <c r="K57" s="54"/>
    </row>
    <row r="58" spans="2:11" x14ac:dyDescent="0.2">
      <c r="B58" s="58"/>
      <c r="C58" s="64"/>
      <c r="D58" s="65"/>
      <c r="E58" s="61"/>
      <c r="F58" s="66"/>
      <c r="G58" s="53"/>
      <c r="J58" s="57"/>
    </row>
    <row r="59" spans="2:11" ht="12.75" customHeight="1" x14ac:dyDescent="0.2">
      <c r="B59" s="58"/>
      <c r="C59" s="59"/>
      <c r="D59" s="60"/>
      <c r="E59" s="61"/>
      <c r="F59" s="62"/>
      <c r="G59" s="63"/>
      <c r="J59" s="57"/>
      <c r="K59" s="54"/>
    </row>
    <row r="60" spans="2:11" x14ac:dyDescent="0.2">
      <c r="B60" s="67"/>
      <c r="C60" s="55"/>
      <c r="D60" s="55"/>
      <c r="E60" s="68"/>
      <c r="F60" s="28" t="s">
        <v>18</v>
      </c>
      <c r="G60" s="69" t="s">
        <v>19</v>
      </c>
      <c r="K60" s="1"/>
    </row>
    <row r="61" spans="2:11" x14ac:dyDescent="0.2">
      <c r="B61" s="48"/>
      <c r="C61" s="70"/>
      <c r="D61" s="70"/>
      <c r="E61" s="71" t="s">
        <v>20</v>
      </c>
      <c r="F61" s="35">
        <f>1620804574000/1000</f>
        <v>1620804574</v>
      </c>
      <c r="G61" s="35">
        <f>F61/4</f>
        <v>405201143.5</v>
      </c>
      <c r="H61" s="72"/>
      <c r="K61" s="1"/>
    </row>
    <row r="62" spans="2:11" x14ac:dyDescent="0.2">
      <c r="B62" s="48" t="s">
        <v>21</v>
      </c>
      <c r="C62" s="55"/>
      <c r="D62" s="55"/>
      <c r="E62" s="73"/>
      <c r="F62" s="35">
        <v>51970138.600000001</v>
      </c>
      <c r="G62" s="35">
        <v>50348422.600000001</v>
      </c>
      <c r="H62" s="72"/>
      <c r="K62" s="1"/>
    </row>
    <row r="63" spans="2:11" x14ac:dyDescent="0.2">
      <c r="B63" s="48" t="s">
        <v>22</v>
      </c>
      <c r="C63" s="74"/>
      <c r="D63" s="55"/>
      <c r="E63" s="73"/>
      <c r="F63" s="75">
        <f>F62/F61*100</f>
        <v>3.2064407661277987</v>
      </c>
      <c r="G63" s="75">
        <f>G62/G61*100</f>
        <v>12.425538132766894</v>
      </c>
      <c r="K63" s="1"/>
    </row>
    <row r="64" spans="2:11" ht="11.25" customHeight="1" x14ac:dyDescent="0.2">
      <c r="B64" s="70"/>
      <c r="C64" s="56"/>
      <c r="D64" s="56"/>
      <c r="E64" s="56"/>
      <c r="F64" s="76"/>
      <c r="G64" s="76"/>
      <c r="K64" s="1"/>
    </row>
    <row r="65" spans="2:11" x14ac:dyDescent="0.2">
      <c r="B65" s="48"/>
      <c r="C65" s="55"/>
      <c r="D65" s="55"/>
      <c r="E65" s="73"/>
      <c r="F65" s="77" t="s">
        <v>18</v>
      </c>
      <c r="G65" s="78" t="s">
        <v>19</v>
      </c>
      <c r="K65" s="1"/>
    </row>
    <row r="66" spans="2:11" x14ac:dyDescent="0.2">
      <c r="B66" s="48"/>
      <c r="C66" s="74"/>
      <c r="D66" s="74"/>
      <c r="E66" s="73" t="s">
        <v>23</v>
      </c>
      <c r="F66" s="35">
        <v>148480396.19999999</v>
      </c>
      <c r="G66" s="79">
        <v>41080358.200000003</v>
      </c>
      <c r="K66" s="1"/>
    </row>
    <row r="67" spans="2:11" x14ac:dyDescent="0.2">
      <c r="B67" s="48" t="s">
        <v>21</v>
      </c>
      <c r="C67" s="55"/>
      <c r="D67" s="55"/>
      <c r="E67" s="73"/>
      <c r="F67" s="35">
        <v>51970138.600000001</v>
      </c>
      <c r="G67" s="79">
        <v>50348422.600000001</v>
      </c>
      <c r="J67" s="1"/>
      <c r="K67" s="1"/>
    </row>
    <row r="68" spans="2:11" x14ac:dyDescent="0.2">
      <c r="B68" s="48" t="s">
        <v>22</v>
      </c>
      <c r="C68" s="74"/>
      <c r="D68" s="55"/>
      <c r="E68" s="73"/>
      <c r="F68" s="75">
        <f>F67/F66*100</f>
        <v>35.001346932020112</v>
      </c>
      <c r="G68" s="75">
        <f>G67/G66*100</f>
        <v>122.56081691128</v>
      </c>
      <c r="J68" s="1"/>
      <c r="K68" s="1"/>
    </row>
    <row r="69" spans="2:11" x14ac:dyDescent="0.2">
      <c r="B69" s="38"/>
      <c r="J69" s="1"/>
      <c r="K69" s="1"/>
    </row>
    <row r="70" spans="2:11" x14ac:dyDescent="0.2">
      <c r="F70" s="80"/>
    </row>
    <row r="71" spans="2:11" x14ac:dyDescent="0.2">
      <c r="F71" s="80"/>
    </row>
    <row r="72" spans="2:11" x14ac:dyDescent="0.2">
      <c r="F72" s="80"/>
    </row>
    <row r="73" spans="2:11" x14ac:dyDescent="0.2">
      <c r="F73" s="80"/>
    </row>
    <row r="74" spans="2:11" x14ac:dyDescent="0.2">
      <c r="F74" s="80"/>
    </row>
    <row r="75" spans="2:11" x14ac:dyDescent="0.2">
      <c r="F75" s="80"/>
    </row>
  </sheetData>
  <mergeCells count="16">
    <mergeCell ref="B2:L2"/>
    <mergeCell ref="B3:L3"/>
    <mergeCell ref="B4:L4"/>
    <mergeCell ref="B6:L6"/>
    <mergeCell ref="B7:B9"/>
    <mergeCell ref="C7:C9"/>
    <mergeCell ref="D7:D9"/>
    <mergeCell ref="E7:E9"/>
    <mergeCell ref="F7:F9"/>
    <mergeCell ref="G7:G9"/>
    <mergeCell ref="J7:L7"/>
    <mergeCell ref="H8:H9"/>
    <mergeCell ref="I8:I9"/>
    <mergeCell ref="J8:J9"/>
    <mergeCell ref="K8:K9"/>
    <mergeCell ref="B5:L5"/>
  </mergeCells>
  <printOptions horizontalCentered="1"/>
  <pageMargins left="0.39370078740157483" right="0.39370078740157483" top="0.39370078740157483" bottom="0.39370078740157483" header="0.15748031496062992" footer="0.15748031496062992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1er. trimestre  2022</vt:lpstr>
      <vt:lpstr>'1er. trimestre  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2022-05-12T17:43:46Z</cp:lastPrinted>
  <dcterms:created xsi:type="dcterms:W3CDTF">2013-06-26T16:54:29Z</dcterms:created>
  <dcterms:modified xsi:type="dcterms:W3CDTF">2022-05-12T17:44:03Z</dcterms:modified>
</cp:coreProperties>
</file>