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4° trimestre_2017" sheetId="11" r:id="rId1"/>
  </sheets>
  <definedNames>
    <definedName name="_xlnm.Print_Titles" localSheetId="0">'4° trimestre_2017'!$2:$9</definedName>
  </definedNames>
  <calcPr calcId="152511"/>
</workbook>
</file>

<file path=xl/calcChain.xml><?xml version="1.0" encoding="utf-8"?>
<calcChain xmlns="http://schemas.openxmlformats.org/spreadsheetml/2006/main">
  <c r="G78" i="11" l="1"/>
  <c r="F78" i="11"/>
  <c r="F73" i="11"/>
  <c r="G71" i="11"/>
  <c r="G73" i="11" s="1"/>
  <c r="F67" i="11"/>
  <c r="F63" i="11"/>
  <c r="F59" i="11"/>
  <c r="F55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</calcChain>
</file>

<file path=xl/sharedStrings.xml><?xml version="1.0" encoding="utf-8"?>
<sst xmlns="http://schemas.openxmlformats.org/spreadsheetml/2006/main" count="314" uniqueCount="105">
  <si>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</si>
  <si>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</si>
  <si>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</si>
  <si>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</si>
  <si>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</si>
  <si>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</si>
  <si>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</si>
  <si>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</si>
  <si>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</si>
  <si>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</si>
  <si>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</si>
  <si>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</si>
  <si>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</si>
  <si>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</si>
  <si>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</si>
  <si>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</si>
  <si>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</si>
  <si>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</si>
  <si>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</si>
  <si>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</si>
  <si>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</si>
  <si>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</si>
  <si>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</si>
  <si>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</si>
  <si>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</si>
  <si>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</si>
  <si>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</si>
  <si>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</si>
  <si>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</si>
  <si>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</si>
  <si>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</si>
  <si>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</si>
  <si>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</si>
  <si>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</si>
  <si>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</si>
  <si>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</si>
  <si>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</si>
  <si>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</si>
  <si>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</si>
  <si>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</si>
  <si>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</si>
  <si>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</si>
  <si>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</si>
  <si>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</si>
  <si>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</si>
  <si>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</si>
  <si>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</si>
  <si>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</si>
  <si>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</si>
  <si>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</si>
  <si>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</si>
  <si>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</si>
  <si>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</si>
  <si>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</si>
  <si>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</si>
  <si>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</si>
  <si>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</si>
  <si>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</si>
  <si>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</si>
  <si>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</si>
  <si>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</si>
  <si>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</si>
  <si>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</si>
  <si>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</si>
  <si>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</si>
  <si>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GRUPO JAYAN CONSTRUCTORES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</si>
  <si>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</si>
  <si>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</si>
  <si>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</si>
  <si>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</si>
  <si>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</si>
  <si>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</si>
  <si>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</si>
  <si>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</si>
  <si>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</si>
  <si>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</si>
  <si>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</si>
  <si>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</si>
  <si>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</si>
  <si>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</si>
  <si>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</si>
  <si>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</si>
  <si>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</si>
  <si>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</si>
  <si>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TIIE + .065</t>
  </si>
  <si>
    <t>BANOBRAS 059</t>
  </si>
  <si>
    <t>LAUNAK S,A</t>
  </si>
  <si>
    <t>(+)  Contratacion   2</t>
  </si>
  <si>
    <t xml:space="preserve">(-)   Amortización  2   </t>
  </si>
  <si>
    <t>Deuda Pública Bruta Total descontando la Amortización  2</t>
  </si>
  <si>
    <t>BANORTE  061</t>
  </si>
  <si>
    <t>Importe Total Saldo al 31 de Diciembre de 2016</t>
  </si>
  <si>
    <t>Deuda Pública Bruta Total al 31 de Diciembre de 2016</t>
  </si>
  <si>
    <t>(+)  Contratacion   3</t>
  </si>
  <si>
    <t xml:space="preserve">(-)   Amortización  3   </t>
  </si>
  <si>
    <t>Del 01 de Octubre al 31 de Diciembre de 2017</t>
  </si>
  <si>
    <t>(Pesos)</t>
  </si>
  <si>
    <t>%Respecto</t>
  </si>
  <si>
    <t>Obras que producen Beneficio a la Población</t>
  </si>
  <si>
    <t xml:space="preserve">PARTIC.  </t>
  </si>
  <si>
    <t>Deuda Pública Bruta Total descontando la Amortización  4</t>
  </si>
  <si>
    <t>(+)  Contratacion   4</t>
  </si>
  <si>
    <t xml:space="preserve">(-)   Amortización  4  </t>
  </si>
  <si>
    <t>1/ Ademas de Amortizaciones tambien se paga con recursos Federales  Servicio de la Deuda  y Otras Cuberturas de la Deuda Pública</t>
  </si>
  <si>
    <t>2/ Creditos en periodo de 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</si>
</sst>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b/>
      <sz val="9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2" fillId="0" borderId="0" xfId="0" applyNumberFormat="1" applyFont="1"/>
    <xf numFmtId="0" fontId="8" fillId="0" borderId="0" xfId="0" applyFont="1"/>
    <xf numFmtId="4" fontId="2" fillId="0" borderId="0" xfId="0" applyNumberFormat="1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4" fontId="7" fillId="0" borderId="0" xfId="0" applyNumberFormat="1" applyFont="1" applyAlignment="1"/>
    <xf numFmtId="0" fontId="6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7" fillId="0" borderId="1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/>
    <xf numFmtId="4" fontId="7" fillId="0" borderId="1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1" xfId="0" applyFont="1" applyBorder="1" applyAlignment="1"/>
    <xf numFmtId="0" fontId="7" fillId="0" borderId="11" xfId="0" applyFont="1" applyBorder="1"/>
    <xf numFmtId="43" fontId="7" fillId="0" borderId="1" xfId="1" applyNumberFormat="1" applyFont="1" applyBorder="1"/>
    <xf numFmtId="4" fontId="7" fillId="0" borderId="14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4" xfId="0" applyFont="1" applyBorder="1"/>
    <xf numFmtId="0" fontId="6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7" fillId="0" borderId="0" xfId="0" applyNumberFormat="1" applyFont="1"/>
    <xf numFmtId="4" fontId="6" fillId="0" borderId="0" xfId="0" applyNumberFormat="1" applyFont="1" applyAlignment="1"/>
    <xf numFmtId="4" fontId="10" fillId="0" borderId="1" xfId="0" applyNumberFormat="1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4" fontId="7" fillId="0" borderId="0" xfId="0" applyNumberFormat="1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81"/>
  <sheetViews>
    <sheetView tabSelected="1" workbookViewId="0">
      <selection activeCell="G60" sqref="G60"/>
    </sheetView>
  </sheetViews>
  <sheetFormatPr baseColWidth="10" defaultRowHeight="15" x14ac:dyDescent="0.25"/>
  <cols>
    <col min="1" max="1" width="2.7109375" customWidth="1"/>
    <col min="2" max="2" width="13.28515625" customWidth="1"/>
    <col min="3" max="3" width="7.85546875" customWidth="1"/>
    <col min="4" max="4" width="9.5703125" customWidth="1"/>
    <col min="5" max="5" width="31.4257812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1" customWidth="1"/>
    <col min="11" max="11" width="10.5703125" style="4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4.5" customHeight="1" x14ac:dyDescent="0.25"/>
    <row r="2" spans="2:15" ht="15.75" x14ac:dyDescent="0.25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5" x14ac:dyDescent="0.25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5" ht="14.25" customHeight="1" x14ac:dyDescent="0.25">
      <c r="B4" s="59" t="s">
        <v>95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5" ht="12.75" customHeight="1" x14ac:dyDescent="0.25">
      <c r="B5" s="62" t="s">
        <v>96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5" ht="12" customHeight="1" x14ac:dyDescent="0.25">
      <c r="B6" s="65" t="s">
        <v>80</v>
      </c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2:15" ht="26.25" customHeight="1" x14ac:dyDescent="0.25">
      <c r="B7" s="68" t="s">
        <v>2</v>
      </c>
      <c r="C7" s="71" t="s">
        <v>3</v>
      </c>
      <c r="D7" s="71" t="s">
        <v>4</v>
      </c>
      <c r="E7" s="68" t="s">
        <v>5</v>
      </c>
      <c r="F7" s="71" t="s">
        <v>6</v>
      </c>
      <c r="G7" s="71" t="s">
        <v>91</v>
      </c>
      <c r="H7" s="3"/>
      <c r="I7" s="3"/>
      <c r="J7" s="72" t="s">
        <v>7</v>
      </c>
      <c r="K7" s="73"/>
      <c r="L7" s="74"/>
    </row>
    <row r="8" spans="2:15" x14ac:dyDescent="0.25">
      <c r="B8" s="69"/>
      <c r="C8" s="71"/>
      <c r="D8" s="71"/>
      <c r="E8" s="69"/>
      <c r="F8" s="71"/>
      <c r="G8" s="71"/>
      <c r="H8" s="75" t="s">
        <v>56</v>
      </c>
      <c r="I8" s="76" t="s">
        <v>8</v>
      </c>
      <c r="J8" s="77" t="s">
        <v>58</v>
      </c>
      <c r="K8" s="79" t="s">
        <v>55</v>
      </c>
      <c r="L8" s="4" t="s">
        <v>97</v>
      </c>
    </row>
    <row r="9" spans="2:15" ht="12.75" customHeight="1" x14ac:dyDescent="0.25">
      <c r="B9" s="70"/>
      <c r="C9" s="71"/>
      <c r="D9" s="71"/>
      <c r="E9" s="70"/>
      <c r="F9" s="71"/>
      <c r="G9" s="71"/>
      <c r="H9" s="75"/>
      <c r="I9" s="76"/>
      <c r="J9" s="78"/>
      <c r="K9" s="80"/>
      <c r="L9" s="5" t="s">
        <v>9</v>
      </c>
    </row>
    <row r="10" spans="2:15" ht="22.5" x14ac:dyDescent="0.25">
      <c r="B10" s="16" t="s">
        <v>10</v>
      </c>
      <c r="C10" s="16" t="s">
        <v>11</v>
      </c>
      <c r="D10" s="39">
        <v>8.98</v>
      </c>
      <c r="E10" s="16" t="s">
        <v>98</v>
      </c>
      <c r="F10" s="17" t="s">
        <v>44</v>
      </c>
      <c r="G10" s="18">
        <v>4101456601.8200002</v>
      </c>
      <c r="H10" s="40" t="s">
        <v>59</v>
      </c>
      <c r="I10" s="19">
        <v>1</v>
      </c>
      <c r="J10" s="18">
        <v>52621949.149999999</v>
      </c>
      <c r="K10" s="40" t="s">
        <v>12</v>
      </c>
      <c r="L10" s="20">
        <f t="shared" ref="L10:L48" si="0">J10/G10*100</f>
        <v>1.2830063623408641</v>
      </c>
      <c r="N10" s="42"/>
      <c r="O10" s="43"/>
    </row>
    <row r="11" spans="2:15" ht="22.5" x14ac:dyDescent="0.25">
      <c r="B11" s="16" t="s">
        <v>10</v>
      </c>
      <c r="C11" s="16" t="s">
        <v>11</v>
      </c>
      <c r="D11" s="39">
        <v>5.57</v>
      </c>
      <c r="E11" s="16" t="s">
        <v>98</v>
      </c>
      <c r="F11" s="17" t="s">
        <v>83</v>
      </c>
      <c r="G11" s="18">
        <v>3350949949.3499999</v>
      </c>
      <c r="H11" s="40" t="s">
        <v>59</v>
      </c>
      <c r="I11" s="19">
        <v>1</v>
      </c>
      <c r="J11" s="18">
        <v>13396584.82</v>
      </c>
      <c r="K11" s="40" t="s">
        <v>12</v>
      </c>
      <c r="L11" s="20">
        <f t="shared" si="0"/>
        <v>0.3997846885955012</v>
      </c>
      <c r="N11" s="42"/>
      <c r="O11" s="43"/>
    </row>
    <row r="12" spans="2:15" ht="22.5" x14ac:dyDescent="0.25">
      <c r="B12" s="16" t="s">
        <v>10</v>
      </c>
      <c r="C12" s="16" t="s">
        <v>13</v>
      </c>
      <c r="D12" s="39">
        <v>8.83</v>
      </c>
      <c r="E12" s="16" t="s">
        <v>98</v>
      </c>
      <c r="F12" s="17" t="s">
        <v>45</v>
      </c>
      <c r="G12" s="18">
        <v>4790723732.1700001</v>
      </c>
      <c r="H12" s="40" t="s">
        <v>59</v>
      </c>
      <c r="I12" s="19">
        <v>1</v>
      </c>
      <c r="J12" s="18">
        <v>35725529.140000001</v>
      </c>
      <c r="K12" s="40" t="s">
        <v>12</v>
      </c>
      <c r="L12" s="20">
        <f t="shared" si="0"/>
        <v>0.74572300840686989</v>
      </c>
      <c r="N12" s="42"/>
      <c r="O12" s="43"/>
    </row>
    <row r="13" spans="2:15" ht="18" customHeight="1" x14ac:dyDescent="0.25">
      <c r="B13" s="16" t="s">
        <v>10</v>
      </c>
      <c r="C13" s="16" t="s">
        <v>13</v>
      </c>
      <c r="D13" s="39" t="s">
        <v>64</v>
      </c>
      <c r="E13" s="16" t="s">
        <v>98</v>
      </c>
      <c r="F13" s="17" t="s">
        <v>46</v>
      </c>
      <c r="G13" s="18">
        <v>391743764.77999997</v>
      </c>
      <c r="H13" s="40" t="s">
        <v>59</v>
      </c>
      <c r="I13" s="19">
        <v>1</v>
      </c>
      <c r="J13" s="18">
        <v>2921323.39</v>
      </c>
      <c r="K13" s="40" t="s">
        <v>12</v>
      </c>
      <c r="L13" s="20">
        <f t="shared" si="0"/>
        <v>0.74572300892666177</v>
      </c>
      <c r="N13" s="42"/>
      <c r="O13" s="43"/>
    </row>
    <row r="14" spans="2:15" ht="23.25" customHeight="1" x14ac:dyDescent="0.25">
      <c r="B14" s="16" t="s">
        <v>10</v>
      </c>
      <c r="C14" s="16" t="s">
        <v>11</v>
      </c>
      <c r="D14" s="39" t="s">
        <v>64</v>
      </c>
      <c r="E14" s="16" t="s">
        <v>98</v>
      </c>
      <c r="F14" s="17" t="s">
        <v>82</v>
      </c>
      <c r="G14" s="18">
        <v>3546845064.4000001</v>
      </c>
      <c r="H14" s="40" t="s">
        <v>59</v>
      </c>
      <c r="I14" s="19">
        <v>1</v>
      </c>
      <c r="J14" s="18">
        <v>14416920.029999999</v>
      </c>
      <c r="K14" s="40" t="s">
        <v>12</v>
      </c>
      <c r="L14" s="20">
        <f t="shared" si="0"/>
        <v>0.40647166053865474</v>
      </c>
      <c r="N14" s="42"/>
      <c r="O14" s="43"/>
    </row>
    <row r="15" spans="2:15" ht="22.5" x14ac:dyDescent="0.25">
      <c r="B15" s="16" t="s">
        <v>10</v>
      </c>
      <c r="C15" s="16" t="s">
        <v>11</v>
      </c>
      <c r="D15" s="39" t="s">
        <v>14</v>
      </c>
      <c r="E15" s="16" t="s">
        <v>98</v>
      </c>
      <c r="F15" s="17" t="s">
        <v>47</v>
      </c>
      <c r="G15" s="18">
        <v>1077597199.8099999</v>
      </c>
      <c r="H15" s="40" t="s">
        <v>59</v>
      </c>
      <c r="I15" s="19">
        <v>1</v>
      </c>
      <c r="J15" s="18">
        <v>13825640.630000001</v>
      </c>
      <c r="K15" s="40" t="s">
        <v>12</v>
      </c>
      <c r="L15" s="20">
        <f t="shared" si="0"/>
        <v>1.2830063619725174</v>
      </c>
      <c r="N15" s="42"/>
      <c r="O15" s="43"/>
    </row>
    <row r="16" spans="2:15" ht="22.5" x14ac:dyDescent="0.25">
      <c r="B16" s="16" t="s">
        <v>10</v>
      </c>
      <c r="C16" s="16" t="s">
        <v>21</v>
      </c>
      <c r="D16" s="39" t="s">
        <v>22</v>
      </c>
      <c r="E16" s="16" t="s">
        <v>98</v>
      </c>
      <c r="F16" s="17" t="s">
        <v>48</v>
      </c>
      <c r="G16" s="18">
        <v>735416203.94000006</v>
      </c>
      <c r="H16" s="40" t="s">
        <v>59</v>
      </c>
      <c r="I16" s="19">
        <v>1</v>
      </c>
      <c r="J16" s="18">
        <v>17959205.399999999</v>
      </c>
      <c r="K16" s="40" t="s">
        <v>12</v>
      </c>
      <c r="L16" s="20">
        <f t="shared" si="0"/>
        <v>2.4420464634561174</v>
      </c>
      <c r="N16" s="42"/>
      <c r="O16" s="43"/>
    </row>
    <row r="17" spans="2:16" ht="24.75" customHeight="1" x14ac:dyDescent="0.25">
      <c r="B17" s="16" t="s">
        <v>10</v>
      </c>
      <c r="C17" s="16" t="s">
        <v>11</v>
      </c>
      <c r="D17" s="39" t="s">
        <v>20</v>
      </c>
      <c r="E17" s="16" t="s">
        <v>98</v>
      </c>
      <c r="F17" s="17" t="s">
        <v>49</v>
      </c>
      <c r="G17" s="18">
        <v>1179796068.5599999</v>
      </c>
      <c r="H17" s="40" t="s">
        <v>59</v>
      </c>
      <c r="I17" s="19">
        <v>1</v>
      </c>
      <c r="J17" s="18">
        <v>15136858.67</v>
      </c>
      <c r="K17" s="40" t="s">
        <v>12</v>
      </c>
      <c r="L17" s="20">
        <f t="shared" si="0"/>
        <v>1.2830063663862936</v>
      </c>
      <c r="N17" s="42"/>
      <c r="O17" s="43"/>
    </row>
    <row r="18" spans="2:16" ht="24.75" customHeight="1" x14ac:dyDescent="0.25">
      <c r="B18" s="16" t="s">
        <v>10</v>
      </c>
      <c r="C18" s="16" t="s">
        <v>21</v>
      </c>
      <c r="D18" s="39" t="s">
        <v>22</v>
      </c>
      <c r="E18" s="16" t="s">
        <v>98</v>
      </c>
      <c r="F18" s="17" t="s">
        <v>43</v>
      </c>
      <c r="G18" s="18">
        <v>334295819.49000001</v>
      </c>
      <c r="H18" s="40" t="s">
        <v>59</v>
      </c>
      <c r="I18" s="19">
        <v>1</v>
      </c>
      <c r="J18" s="18">
        <v>8163659.1900000004</v>
      </c>
      <c r="K18" s="40" t="s">
        <v>12</v>
      </c>
      <c r="L18" s="20">
        <f t="shared" si="0"/>
        <v>2.4420464492958471</v>
      </c>
      <c r="N18" s="42"/>
      <c r="O18" s="43"/>
    </row>
    <row r="19" spans="2:16" ht="22.5" x14ac:dyDescent="0.25">
      <c r="B19" s="16" t="s">
        <v>10</v>
      </c>
      <c r="C19" s="16" t="s">
        <v>15</v>
      </c>
      <c r="D19" s="39" t="s">
        <v>16</v>
      </c>
      <c r="E19" s="16" t="s">
        <v>98</v>
      </c>
      <c r="F19" s="17" t="s">
        <v>42</v>
      </c>
      <c r="G19" s="18">
        <v>518059050.95999998</v>
      </c>
      <c r="H19" s="40" t="s">
        <v>59</v>
      </c>
      <c r="I19" s="19">
        <v>1</v>
      </c>
      <c r="J19" s="18">
        <v>3408401.28</v>
      </c>
      <c r="K19" s="40" t="s">
        <v>12</v>
      </c>
      <c r="L19" s="20">
        <f t="shared" si="0"/>
        <v>0.65791752381972513</v>
      </c>
      <c r="N19" s="42"/>
      <c r="O19" s="43"/>
    </row>
    <row r="20" spans="2:16" ht="22.5" x14ac:dyDescent="0.25">
      <c r="B20" s="16" t="s">
        <v>10</v>
      </c>
      <c r="C20" s="16" t="s">
        <v>17</v>
      </c>
      <c r="D20" s="39" t="s">
        <v>18</v>
      </c>
      <c r="E20" s="16" t="s">
        <v>98</v>
      </c>
      <c r="F20" s="17" t="s">
        <v>50</v>
      </c>
      <c r="G20" s="18">
        <v>2784866903.3000002</v>
      </c>
      <c r="H20" s="40" t="s">
        <v>59</v>
      </c>
      <c r="I20" s="19">
        <v>1</v>
      </c>
      <c r="J20" s="18">
        <v>10169891.76</v>
      </c>
      <c r="K20" s="40" t="s">
        <v>12</v>
      </c>
      <c r="L20" s="20">
        <f t="shared" si="0"/>
        <v>0.36518412237040571</v>
      </c>
      <c r="N20" s="42"/>
      <c r="O20" s="43"/>
    </row>
    <row r="21" spans="2:16" ht="22.5" x14ac:dyDescent="0.25">
      <c r="B21" s="16" t="s">
        <v>10</v>
      </c>
      <c r="C21" s="16" t="s">
        <v>23</v>
      </c>
      <c r="D21" s="39" t="s">
        <v>24</v>
      </c>
      <c r="E21" s="16" t="s">
        <v>98</v>
      </c>
      <c r="F21" s="17" t="s">
        <v>51</v>
      </c>
      <c r="G21" s="18">
        <v>344768326.82999998</v>
      </c>
      <c r="H21" s="40" t="s">
        <v>59</v>
      </c>
      <c r="I21" s="19">
        <v>1</v>
      </c>
      <c r="J21" s="18">
        <v>8739329.5299999993</v>
      </c>
      <c r="K21" s="40" t="s">
        <v>12</v>
      </c>
      <c r="L21" s="20">
        <f t="shared" si="0"/>
        <v>2.5348411817159846</v>
      </c>
      <c r="N21" s="42"/>
      <c r="O21" s="43"/>
    </row>
    <row r="22" spans="2:16" ht="22.5" x14ac:dyDescent="0.25">
      <c r="B22" s="16" t="s">
        <v>10</v>
      </c>
      <c r="C22" s="16" t="s">
        <v>17</v>
      </c>
      <c r="D22" s="39" t="s">
        <v>61</v>
      </c>
      <c r="E22" s="16" t="s">
        <v>98</v>
      </c>
      <c r="F22" s="17" t="s">
        <v>69</v>
      </c>
      <c r="G22" s="18">
        <v>4708714133.3400002</v>
      </c>
      <c r="H22" s="40" t="s">
        <v>59</v>
      </c>
      <c r="I22" s="19">
        <v>1</v>
      </c>
      <c r="J22" s="18">
        <v>8562372.1099999994</v>
      </c>
      <c r="K22" s="40" t="s">
        <v>12</v>
      </c>
      <c r="L22" s="20">
        <f t="shared" si="0"/>
        <v>0.18184098391903247</v>
      </c>
      <c r="N22" s="42"/>
      <c r="O22" s="43"/>
    </row>
    <row r="23" spans="2:16" ht="22.5" x14ac:dyDescent="0.25">
      <c r="B23" s="16" t="s">
        <v>10</v>
      </c>
      <c r="C23" s="16" t="s">
        <v>17</v>
      </c>
      <c r="D23" s="39" t="s">
        <v>61</v>
      </c>
      <c r="E23" s="16" t="s">
        <v>98</v>
      </c>
      <c r="F23" s="17" t="s">
        <v>70</v>
      </c>
      <c r="G23" s="18">
        <v>1883485653.4300001</v>
      </c>
      <c r="H23" s="40" t="s">
        <v>59</v>
      </c>
      <c r="I23" s="19">
        <v>1</v>
      </c>
      <c r="J23" s="18">
        <v>3424948.85</v>
      </c>
      <c r="K23" s="40" t="s">
        <v>12</v>
      </c>
      <c r="L23" s="20">
        <f t="shared" si="0"/>
        <v>0.18184098422851558</v>
      </c>
      <c r="N23" s="42"/>
    </row>
    <row r="24" spans="2:16" ht="22.5" x14ac:dyDescent="0.25">
      <c r="B24" s="16" t="s">
        <v>10</v>
      </c>
      <c r="C24" s="16" t="s">
        <v>11</v>
      </c>
      <c r="D24" s="39" t="s">
        <v>26</v>
      </c>
      <c r="E24" s="16" t="s">
        <v>98</v>
      </c>
      <c r="F24" s="17" t="s">
        <v>71</v>
      </c>
      <c r="G24" s="18">
        <v>541314986.71000004</v>
      </c>
      <c r="H24" s="40" t="s">
        <v>59</v>
      </c>
      <c r="I24" s="19">
        <v>1</v>
      </c>
      <c r="J24" s="18">
        <v>3349306.2</v>
      </c>
      <c r="K24" s="40" t="s">
        <v>12</v>
      </c>
      <c r="L24" s="20">
        <f t="shared" si="0"/>
        <v>0.61873516939857642</v>
      </c>
      <c r="N24" s="42"/>
    </row>
    <row r="25" spans="2:16" ht="22.5" x14ac:dyDescent="0.25">
      <c r="B25" s="16" t="s">
        <v>10</v>
      </c>
      <c r="C25" s="16" t="s">
        <v>23</v>
      </c>
      <c r="D25" s="39" t="s">
        <v>27</v>
      </c>
      <c r="E25" s="16" t="s">
        <v>98</v>
      </c>
      <c r="F25" s="17" t="s">
        <v>54</v>
      </c>
      <c r="G25" s="18">
        <v>202299132</v>
      </c>
      <c r="H25" s="40" t="s">
        <v>59</v>
      </c>
      <c r="I25" s="19">
        <v>1</v>
      </c>
      <c r="J25" s="18">
        <v>3261900</v>
      </c>
      <c r="K25" s="40" t="s">
        <v>12</v>
      </c>
      <c r="L25" s="20">
        <f t="shared" si="0"/>
        <v>1.6124142341846528</v>
      </c>
      <c r="N25" s="42"/>
    </row>
    <row r="26" spans="2:16" ht="19.5" customHeight="1" x14ac:dyDescent="0.25">
      <c r="B26" s="16" t="s">
        <v>10</v>
      </c>
      <c r="C26" s="16" t="s">
        <v>11</v>
      </c>
      <c r="D26" s="39" t="s">
        <v>24</v>
      </c>
      <c r="E26" s="16" t="s">
        <v>98</v>
      </c>
      <c r="F26" s="17" t="s">
        <v>90</v>
      </c>
      <c r="G26" s="18">
        <v>0</v>
      </c>
      <c r="H26" s="40" t="s">
        <v>59</v>
      </c>
      <c r="I26" s="19">
        <v>1</v>
      </c>
      <c r="J26" s="18">
        <v>5536594.9000000004</v>
      </c>
      <c r="K26" s="40" t="s">
        <v>12</v>
      </c>
      <c r="L26" s="20">
        <v>0</v>
      </c>
      <c r="N26" s="42"/>
    </row>
    <row r="27" spans="2:16" ht="22.5" x14ac:dyDescent="0.25">
      <c r="B27" s="16" t="s">
        <v>10</v>
      </c>
      <c r="C27" s="16" t="s">
        <v>11</v>
      </c>
      <c r="D27" s="39" t="s">
        <v>19</v>
      </c>
      <c r="E27" s="16" t="s">
        <v>98</v>
      </c>
      <c r="F27" s="17" t="s">
        <v>52</v>
      </c>
      <c r="G27" s="18">
        <v>393265357.51999998</v>
      </c>
      <c r="H27" s="40" t="s">
        <v>59</v>
      </c>
      <c r="I27" s="19">
        <v>1</v>
      </c>
      <c r="J27" s="18">
        <v>5045619.5599999996</v>
      </c>
      <c r="K27" s="40" t="s">
        <v>12</v>
      </c>
      <c r="L27" s="20">
        <f t="shared" si="0"/>
        <v>1.2830063628839716</v>
      </c>
      <c r="N27" s="42"/>
      <c r="P27" s="44"/>
    </row>
    <row r="28" spans="2:16" ht="22.5" x14ac:dyDescent="0.25">
      <c r="B28" s="16" t="s">
        <v>10</v>
      </c>
      <c r="C28" s="16" t="s">
        <v>23</v>
      </c>
      <c r="D28" s="39" t="s">
        <v>25</v>
      </c>
      <c r="E28" s="16" t="s">
        <v>98</v>
      </c>
      <c r="F28" s="17" t="s">
        <v>53</v>
      </c>
      <c r="G28" s="18">
        <v>422001733.63999999</v>
      </c>
      <c r="H28" s="40" t="s">
        <v>59</v>
      </c>
      <c r="I28" s="19">
        <v>1</v>
      </c>
      <c r="J28" s="18">
        <v>9553902.7699999996</v>
      </c>
      <c r="K28" s="40" t="s">
        <v>12</v>
      </c>
      <c r="L28" s="20">
        <f t="shared" si="0"/>
        <v>2.2639487017250537</v>
      </c>
      <c r="N28" s="42"/>
    </row>
    <row r="29" spans="2:16" ht="22.5" x14ac:dyDescent="0.25">
      <c r="B29" s="16" t="s">
        <v>10</v>
      </c>
      <c r="C29" s="16" t="s">
        <v>11</v>
      </c>
      <c r="D29" s="16" t="s">
        <v>28</v>
      </c>
      <c r="E29" s="16" t="s">
        <v>98</v>
      </c>
      <c r="F29" s="21" t="s">
        <v>63</v>
      </c>
      <c r="G29" s="18">
        <v>852000000</v>
      </c>
      <c r="H29" s="40" t="s">
        <v>59</v>
      </c>
      <c r="I29" s="19">
        <v>1</v>
      </c>
      <c r="J29" s="18">
        <v>0</v>
      </c>
      <c r="K29" s="40" t="s">
        <v>12</v>
      </c>
      <c r="L29" s="20">
        <f t="shared" si="0"/>
        <v>0</v>
      </c>
      <c r="N29" s="42"/>
      <c r="P29" s="44"/>
    </row>
    <row r="30" spans="2:16" ht="22.5" x14ac:dyDescent="0.25">
      <c r="B30" s="16" t="s">
        <v>10</v>
      </c>
      <c r="C30" s="16" t="s">
        <v>11</v>
      </c>
      <c r="D30" s="16" t="s">
        <v>29</v>
      </c>
      <c r="E30" s="16" t="s">
        <v>98</v>
      </c>
      <c r="F30" s="21" t="s">
        <v>63</v>
      </c>
      <c r="G30" s="18">
        <v>277213109</v>
      </c>
      <c r="H30" s="40" t="s">
        <v>59</v>
      </c>
      <c r="I30" s="19">
        <v>1</v>
      </c>
      <c r="J30" s="18">
        <v>0</v>
      </c>
      <c r="K30" s="40" t="s">
        <v>12</v>
      </c>
      <c r="L30" s="20">
        <f t="shared" si="0"/>
        <v>0</v>
      </c>
      <c r="N30" s="42"/>
      <c r="P30" s="44"/>
    </row>
    <row r="31" spans="2:16" ht="22.5" x14ac:dyDescent="0.25">
      <c r="B31" s="16" t="s">
        <v>10</v>
      </c>
      <c r="C31" s="16" t="s">
        <v>11</v>
      </c>
      <c r="D31" s="16" t="s">
        <v>30</v>
      </c>
      <c r="E31" s="16" t="s">
        <v>98</v>
      </c>
      <c r="F31" s="21" t="s">
        <v>63</v>
      </c>
      <c r="G31" s="18">
        <v>397136520</v>
      </c>
      <c r="H31" s="40" t="s">
        <v>59</v>
      </c>
      <c r="I31" s="19">
        <v>1</v>
      </c>
      <c r="J31" s="18">
        <v>0</v>
      </c>
      <c r="K31" s="40" t="s">
        <v>12</v>
      </c>
      <c r="L31" s="20">
        <f t="shared" si="0"/>
        <v>0</v>
      </c>
      <c r="N31" s="42"/>
      <c r="P31" s="44"/>
    </row>
    <row r="32" spans="2:16" ht="22.5" x14ac:dyDescent="0.25">
      <c r="B32" s="16" t="s">
        <v>10</v>
      </c>
      <c r="C32" s="16" t="s">
        <v>11</v>
      </c>
      <c r="D32" s="16" t="s">
        <v>28</v>
      </c>
      <c r="E32" s="16" t="s">
        <v>98</v>
      </c>
      <c r="F32" s="21" t="s">
        <v>63</v>
      </c>
      <c r="G32" s="18">
        <v>242448088.38</v>
      </c>
      <c r="H32" s="40" t="s">
        <v>59</v>
      </c>
      <c r="I32" s="19">
        <v>1</v>
      </c>
      <c r="J32" s="18">
        <v>0</v>
      </c>
      <c r="K32" s="40" t="s">
        <v>12</v>
      </c>
      <c r="L32" s="20">
        <f t="shared" si="0"/>
        <v>0</v>
      </c>
      <c r="N32" s="42"/>
      <c r="P32" s="44"/>
    </row>
    <row r="33" spans="2:16" ht="22.5" x14ac:dyDescent="0.25">
      <c r="B33" s="16" t="s">
        <v>10</v>
      </c>
      <c r="C33" s="16" t="s">
        <v>21</v>
      </c>
      <c r="D33" s="16" t="s">
        <v>31</v>
      </c>
      <c r="E33" s="16" t="s">
        <v>98</v>
      </c>
      <c r="F33" s="21" t="s">
        <v>63</v>
      </c>
      <c r="G33" s="18">
        <v>263441789</v>
      </c>
      <c r="H33" s="40" t="s">
        <v>59</v>
      </c>
      <c r="I33" s="19">
        <v>1</v>
      </c>
      <c r="J33" s="18">
        <v>122421395.90000001</v>
      </c>
      <c r="K33" s="40" t="s">
        <v>12</v>
      </c>
      <c r="L33" s="20">
        <f t="shared" si="0"/>
        <v>46.469998691058088</v>
      </c>
      <c r="N33" s="42"/>
      <c r="P33" s="44"/>
    </row>
    <row r="34" spans="2:16" ht="25.5" customHeight="1" x14ac:dyDescent="0.25">
      <c r="B34" s="16" t="s">
        <v>10</v>
      </c>
      <c r="C34" s="16" t="s">
        <v>21</v>
      </c>
      <c r="D34" s="16" t="s">
        <v>62</v>
      </c>
      <c r="E34" s="16" t="s">
        <v>98</v>
      </c>
      <c r="F34" s="21" t="s">
        <v>63</v>
      </c>
      <c r="G34" s="18">
        <v>270505081</v>
      </c>
      <c r="H34" s="40" t="s">
        <v>59</v>
      </c>
      <c r="I34" s="19">
        <v>1</v>
      </c>
      <c r="J34" s="18">
        <v>270505081</v>
      </c>
      <c r="K34" s="40" t="s">
        <v>12</v>
      </c>
      <c r="L34" s="20">
        <f t="shared" si="0"/>
        <v>100</v>
      </c>
      <c r="N34" s="42"/>
      <c r="P34" s="44"/>
    </row>
    <row r="35" spans="2:16" ht="25.5" customHeight="1" x14ac:dyDescent="0.25">
      <c r="B35" s="16" t="s">
        <v>10</v>
      </c>
      <c r="C35" s="16" t="s">
        <v>21</v>
      </c>
      <c r="D35" s="16" t="s">
        <v>62</v>
      </c>
      <c r="E35" s="16" t="s">
        <v>98</v>
      </c>
      <c r="F35" s="21" t="s">
        <v>63</v>
      </c>
      <c r="G35" s="18">
        <v>256720080</v>
      </c>
      <c r="H35" s="40" t="s">
        <v>59</v>
      </c>
      <c r="I35" s="19">
        <v>1</v>
      </c>
      <c r="J35" s="18">
        <v>256720080</v>
      </c>
      <c r="K35" s="40" t="s">
        <v>12</v>
      </c>
      <c r="L35" s="20">
        <f t="shared" si="0"/>
        <v>100</v>
      </c>
      <c r="N35" s="42"/>
      <c r="P35" s="44"/>
    </row>
    <row r="36" spans="2:16" ht="25.5" customHeight="1" x14ac:dyDescent="0.25">
      <c r="B36" s="16" t="s">
        <v>10</v>
      </c>
      <c r="C36" s="16" t="s">
        <v>21</v>
      </c>
      <c r="D36" s="16" t="s">
        <v>32</v>
      </c>
      <c r="E36" s="16" t="s">
        <v>98</v>
      </c>
      <c r="F36" s="21" t="s">
        <v>63</v>
      </c>
      <c r="G36" s="18">
        <v>54354275</v>
      </c>
      <c r="H36" s="40" t="s">
        <v>59</v>
      </c>
      <c r="I36" s="19">
        <v>1</v>
      </c>
      <c r="J36" s="18">
        <v>54354275</v>
      </c>
      <c r="K36" s="40" t="s">
        <v>12</v>
      </c>
      <c r="L36" s="20">
        <f t="shared" si="0"/>
        <v>100</v>
      </c>
      <c r="N36" s="42"/>
      <c r="P36" s="44"/>
    </row>
    <row r="37" spans="2:16" ht="25.5" customHeight="1" x14ac:dyDescent="0.25">
      <c r="B37" s="16" t="s">
        <v>10</v>
      </c>
      <c r="C37" s="16" t="s">
        <v>21</v>
      </c>
      <c r="D37" s="16" t="s">
        <v>33</v>
      </c>
      <c r="E37" s="16" t="s">
        <v>98</v>
      </c>
      <c r="F37" s="21" t="s">
        <v>68</v>
      </c>
      <c r="G37" s="18">
        <v>256215634</v>
      </c>
      <c r="H37" s="40" t="s">
        <v>59</v>
      </c>
      <c r="I37" s="19">
        <v>1</v>
      </c>
      <c r="J37" s="18">
        <v>256215634</v>
      </c>
      <c r="K37" s="40" t="s">
        <v>12</v>
      </c>
      <c r="L37" s="20">
        <f t="shared" si="0"/>
        <v>100</v>
      </c>
      <c r="N37" s="42"/>
      <c r="P37" s="44"/>
    </row>
    <row r="38" spans="2:16" ht="25.5" customHeight="1" x14ac:dyDescent="0.25">
      <c r="B38" s="16" t="s">
        <v>10</v>
      </c>
      <c r="C38" s="16" t="s">
        <v>11</v>
      </c>
      <c r="D38" s="39" t="s">
        <v>84</v>
      </c>
      <c r="E38" s="16" t="s">
        <v>98</v>
      </c>
      <c r="F38" s="21" t="s">
        <v>85</v>
      </c>
      <c r="G38" s="18">
        <v>1900000000</v>
      </c>
      <c r="H38" s="40" t="s">
        <v>59</v>
      </c>
      <c r="I38" s="19">
        <v>1</v>
      </c>
      <c r="J38" s="18">
        <v>8462100.6099999994</v>
      </c>
      <c r="K38" s="40" t="s">
        <v>12</v>
      </c>
      <c r="L38" s="20">
        <f t="shared" si="0"/>
        <v>0.44537371631578943</v>
      </c>
      <c r="N38" s="42"/>
      <c r="P38" s="44"/>
    </row>
    <row r="39" spans="2:16" ht="25.5" customHeight="1" x14ac:dyDescent="0.25">
      <c r="B39" s="16" t="s">
        <v>10</v>
      </c>
      <c r="C39" s="16" t="s">
        <v>67</v>
      </c>
      <c r="D39" s="16" t="s">
        <v>66</v>
      </c>
      <c r="E39" s="16" t="s">
        <v>98</v>
      </c>
      <c r="F39" s="21" t="s">
        <v>72</v>
      </c>
      <c r="G39" s="18">
        <v>381964.67</v>
      </c>
      <c r="H39" s="40" t="s">
        <v>99</v>
      </c>
      <c r="I39" s="19">
        <v>1</v>
      </c>
      <c r="J39" s="18">
        <v>0</v>
      </c>
      <c r="K39" s="40" t="s">
        <v>81</v>
      </c>
      <c r="L39" s="20">
        <f t="shared" si="0"/>
        <v>0</v>
      </c>
      <c r="N39" s="42"/>
      <c r="P39" s="44"/>
    </row>
    <row r="40" spans="2:16" ht="25.5" customHeight="1" x14ac:dyDescent="0.25">
      <c r="B40" s="16" t="s">
        <v>10</v>
      </c>
      <c r="C40" s="16" t="s">
        <v>67</v>
      </c>
      <c r="D40" s="16" t="s">
        <v>66</v>
      </c>
      <c r="E40" s="16" t="s">
        <v>98</v>
      </c>
      <c r="F40" s="21" t="s">
        <v>65</v>
      </c>
      <c r="G40" s="18">
        <v>1868091.87</v>
      </c>
      <c r="H40" s="40" t="s">
        <v>99</v>
      </c>
      <c r="I40" s="19">
        <v>1</v>
      </c>
      <c r="J40" s="18">
        <v>0</v>
      </c>
      <c r="K40" s="40" t="s">
        <v>81</v>
      </c>
      <c r="L40" s="20">
        <f t="shared" si="0"/>
        <v>0</v>
      </c>
      <c r="N40" s="42"/>
      <c r="P40" s="44"/>
    </row>
    <row r="41" spans="2:16" ht="25.5" customHeight="1" x14ac:dyDescent="0.25">
      <c r="B41" s="16" t="s">
        <v>10</v>
      </c>
      <c r="C41" s="16" t="s">
        <v>67</v>
      </c>
      <c r="D41" s="16" t="s">
        <v>66</v>
      </c>
      <c r="E41" s="16" t="s">
        <v>98</v>
      </c>
      <c r="F41" s="21" t="s">
        <v>74</v>
      </c>
      <c r="G41" s="18">
        <v>11400502.07</v>
      </c>
      <c r="H41" s="40" t="s">
        <v>99</v>
      </c>
      <c r="I41" s="19">
        <v>1</v>
      </c>
      <c r="J41" s="18">
        <v>2973631.28</v>
      </c>
      <c r="K41" s="40" t="s">
        <v>81</v>
      </c>
      <c r="L41" s="20">
        <f t="shared" si="0"/>
        <v>26.083336170123602</v>
      </c>
      <c r="N41" s="42"/>
      <c r="P41" s="44"/>
    </row>
    <row r="42" spans="2:16" ht="25.5" customHeight="1" x14ac:dyDescent="0.25">
      <c r="B42" s="16" t="s">
        <v>10</v>
      </c>
      <c r="C42" s="16" t="s">
        <v>67</v>
      </c>
      <c r="D42" s="16" t="s">
        <v>66</v>
      </c>
      <c r="E42" s="16" t="s">
        <v>98</v>
      </c>
      <c r="F42" s="21" t="s">
        <v>75</v>
      </c>
      <c r="G42" s="18">
        <v>8152789.4299999997</v>
      </c>
      <c r="H42" s="40" t="s">
        <v>99</v>
      </c>
      <c r="I42" s="19">
        <v>1</v>
      </c>
      <c r="J42" s="18">
        <v>0</v>
      </c>
      <c r="K42" s="40" t="s">
        <v>81</v>
      </c>
      <c r="L42" s="20">
        <f t="shared" si="0"/>
        <v>0</v>
      </c>
      <c r="N42" s="42"/>
      <c r="P42" s="44"/>
    </row>
    <row r="43" spans="2:16" ht="25.5" customHeight="1" x14ac:dyDescent="0.25">
      <c r="B43" s="16" t="s">
        <v>10</v>
      </c>
      <c r="C43" s="16" t="s">
        <v>67</v>
      </c>
      <c r="D43" s="16" t="s">
        <v>66</v>
      </c>
      <c r="E43" s="16" t="s">
        <v>98</v>
      </c>
      <c r="F43" s="21" t="s">
        <v>73</v>
      </c>
      <c r="G43" s="18">
        <v>5249470.22</v>
      </c>
      <c r="H43" s="40" t="s">
        <v>99</v>
      </c>
      <c r="I43" s="19">
        <v>1</v>
      </c>
      <c r="J43" s="18">
        <v>0</v>
      </c>
      <c r="K43" s="40" t="s">
        <v>81</v>
      </c>
      <c r="L43" s="20">
        <f t="shared" si="0"/>
        <v>0</v>
      </c>
      <c r="N43" s="42"/>
      <c r="P43" s="44"/>
    </row>
    <row r="44" spans="2:16" ht="25.5" customHeight="1" x14ac:dyDescent="0.25">
      <c r="B44" s="16" t="s">
        <v>10</v>
      </c>
      <c r="C44" s="16" t="s">
        <v>67</v>
      </c>
      <c r="D44" s="16" t="s">
        <v>66</v>
      </c>
      <c r="E44" s="16" t="s">
        <v>98</v>
      </c>
      <c r="F44" s="21" t="s">
        <v>76</v>
      </c>
      <c r="G44" s="18">
        <v>23059679.280000001</v>
      </c>
      <c r="H44" s="40" t="s">
        <v>99</v>
      </c>
      <c r="I44" s="19">
        <v>1</v>
      </c>
      <c r="J44" s="18">
        <v>389671.76</v>
      </c>
      <c r="K44" s="40" t="s">
        <v>81</v>
      </c>
      <c r="L44" s="20">
        <f t="shared" si="0"/>
        <v>1.6898403280828282</v>
      </c>
      <c r="N44" s="42"/>
      <c r="P44" s="44"/>
    </row>
    <row r="45" spans="2:16" ht="25.5" customHeight="1" x14ac:dyDescent="0.25">
      <c r="B45" s="16" t="s">
        <v>10</v>
      </c>
      <c r="C45" s="16" t="s">
        <v>67</v>
      </c>
      <c r="D45" s="16" t="s">
        <v>66</v>
      </c>
      <c r="E45" s="16" t="s">
        <v>98</v>
      </c>
      <c r="F45" s="21" t="s">
        <v>86</v>
      </c>
      <c r="G45" s="18">
        <v>12855771.050000001</v>
      </c>
      <c r="H45" s="40" t="s">
        <v>99</v>
      </c>
      <c r="I45" s="19">
        <v>1</v>
      </c>
      <c r="J45" s="18">
        <v>0</v>
      </c>
      <c r="K45" s="40" t="s">
        <v>81</v>
      </c>
      <c r="L45" s="20">
        <f t="shared" si="0"/>
        <v>0</v>
      </c>
      <c r="N45" s="42"/>
      <c r="P45" s="44"/>
    </row>
    <row r="46" spans="2:16" ht="25.5" customHeight="1" x14ac:dyDescent="0.25">
      <c r="B46" s="16" t="s">
        <v>10</v>
      </c>
      <c r="C46" s="16" t="s">
        <v>67</v>
      </c>
      <c r="D46" s="16" t="s">
        <v>66</v>
      </c>
      <c r="E46" s="16" t="s">
        <v>98</v>
      </c>
      <c r="F46" s="21" t="s">
        <v>77</v>
      </c>
      <c r="G46" s="18">
        <v>32006595.420000002</v>
      </c>
      <c r="H46" s="40" t="s">
        <v>99</v>
      </c>
      <c r="I46" s="19">
        <v>1</v>
      </c>
      <c r="J46" s="18">
        <v>8209329.9299999997</v>
      </c>
      <c r="K46" s="40" t="s">
        <v>81</v>
      </c>
      <c r="L46" s="20">
        <f t="shared" si="0"/>
        <v>25.648869622884739</v>
      </c>
      <c r="N46" s="42"/>
      <c r="P46" s="44"/>
    </row>
    <row r="47" spans="2:16" ht="25.5" customHeight="1" x14ac:dyDescent="0.25">
      <c r="B47" s="16" t="s">
        <v>10</v>
      </c>
      <c r="C47" s="16" t="s">
        <v>67</v>
      </c>
      <c r="D47" s="16" t="s">
        <v>66</v>
      </c>
      <c r="E47" s="16" t="s">
        <v>98</v>
      </c>
      <c r="F47" s="21" t="s">
        <v>78</v>
      </c>
      <c r="G47" s="18">
        <v>3330866.31</v>
      </c>
      <c r="H47" s="40" t="s">
        <v>99</v>
      </c>
      <c r="I47" s="19">
        <v>1</v>
      </c>
      <c r="J47" s="18">
        <v>0</v>
      </c>
      <c r="K47" s="40" t="s">
        <v>81</v>
      </c>
      <c r="L47" s="20">
        <f t="shared" si="0"/>
        <v>0</v>
      </c>
      <c r="N47" s="42"/>
      <c r="P47" s="44"/>
    </row>
    <row r="48" spans="2:16" ht="25.5" customHeight="1" x14ac:dyDescent="0.25">
      <c r="B48" s="16" t="s">
        <v>10</v>
      </c>
      <c r="C48" s="16" t="s">
        <v>67</v>
      </c>
      <c r="D48" s="16" t="s">
        <v>66</v>
      </c>
      <c r="E48" s="16" t="s">
        <v>98</v>
      </c>
      <c r="F48" s="21" t="s">
        <v>79</v>
      </c>
      <c r="G48" s="18">
        <v>3453920.18</v>
      </c>
      <c r="H48" s="40" t="s">
        <v>99</v>
      </c>
      <c r="I48" s="19">
        <v>1</v>
      </c>
      <c r="J48" s="18">
        <v>0</v>
      </c>
      <c r="K48" s="40" t="s">
        <v>81</v>
      </c>
      <c r="L48" s="20">
        <f t="shared" si="0"/>
        <v>0</v>
      </c>
      <c r="N48" s="42"/>
      <c r="P48" s="44"/>
    </row>
    <row r="49" spans="2:14" ht="7.5" customHeight="1" x14ac:dyDescent="0.25">
      <c r="B49" s="7"/>
      <c r="C49" s="1"/>
      <c r="D49" s="1"/>
      <c r="E49" s="1"/>
      <c r="F49" s="1"/>
      <c r="G49" s="6"/>
      <c r="H49" s="1"/>
      <c r="I49" s="1"/>
      <c r="J49" s="8"/>
      <c r="K49" s="2"/>
      <c r="L49" s="1"/>
      <c r="N49" s="44"/>
    </row>
    <row r="50" spans="2:14" ht="6" customHeight="1" x14ac:dyDescent="0.25">
      <c r="B50" s="9"/>
      <c r="C50" s="1"/>
      <c r="D50" s="1"/>
      <c r="E50" s="1"/>
      <c r="F50" s="1"/>
      <c r="G50" s="10"/>
      <c r="H50" s="11"/>
      <c r="I50" s="11"/>
      <c r="J50" s="12"/>
      <c r="K50" s="12"/>
      <c r="L50" s="1"/>
      <c r="N50" s="44"/>
    </row>
    <row r="51" spans="2:14" x14ac:dyDescent="0.25">
      <c r="B51" s="45"/>
      <c r="C51" s="46"/>
      <c r="D51" s="47"/>
      <c r="E51" s="48"/>
      <c r="F51" s="49" t="s">
        <v>34</v>
      </c>
      <c r="G51" s="6"/>
      <c r="H51" s="1"/>
      <c r="I51" s="1"/>
      <c r="J51" s="13"/>
      <c r="K51" s="2"/>
      <c r="L51" s="1"/>
      <c r="N51" s="44"/>
    </row>
    <row r="52" spans="2:14" ht="17.25" customHeight="1" x14ac:dyDescent="0.25">
      <c r="B52" s="25" t="s">
        <v>92</v>
      </c>
      <c r="C52" s="26"/>
      <c r="D52" s="27"/>
      <c r="E52" s="28"/>
      <c r="F52" s="29">
        <v>36179393908.93</v>
      </c>
      <c r="G52" s="50"/>
      <c r="H52" s="1"/>
      <c r="I52" s="6"/>
      <c r="J52" s="12"/>
      <c r="K52" s="8"/>
      <c r="L52" s="1"/>
    </row>
    <row r="53" spans="2:14" ht="15.75" customHeight="1" x14ac:dyDescent="0.25">
      <c r="B53" s="25" t="s">
        <v>60</v>
      </c>
      <c r="C53" s="26"/>
      <c r="D53" s="27"/>
      <c r="E53" s="28"/>
      <c r="F53" s="30">
        <v>4046852807.0300002</v>
      </c>
      <c r="G53" s="50"/>
      <c r="H53" s="1"/>
      <c r="I53" s="1"/>
      <c r="J53" s="13"/>
      <c r="K53" s="8"/>
      <c r="L53" s="1"/>
    </row>
    <row r="54" spans="2:14" ht="17.25" customHeight="1" x14ac:dyDescent="0.25">
      <c r="B54" s="25" t="s">
        <v>57</v>
      </c>
      <c r="C54" s="23"/>
      <c r="D54" s="24"/>
      <c r="E54" s="28"/>
      <c r="F54" s="30">
        <v>230895825.13</v>
      </c>
      <c r="G54" s="50"/>
      <c r="H54" s="1"/>
      <c r="I54" s="1"/>
      <c r="J54" s="13"/>
      <c r="K54" s="2"/>
      <c r="L54" s="1"/>
    </row>
    <row r="55" spans="2:14" ht="17.25" customHeight="1" x14ac:dyDescent="0.25">
      <c r="B55" s="25" t="s">
        <v>35</v>
      </c>
      <c r="C55" s="26"/>
      <c r="D55" s="27"/>
      <c r="E55" s="28"/>
      <c r="F55" s="29">
        <f>F52+F53-F54</f>
        <v>39995350890.830002</v>
      </c>
      <c r="G55" s="50"/>
      <c r="H55" s="1"/>
      <c r="I55" s="1"/>
      <c r="J55" s="13"/>
      <c r="K55" s="8"/>
      <c r="L55" s="1"/>
    </row>
    <row r="56" spans="2:14" ht="6.75" customHeight="1" x14ac:dyDescent="0.25">
      <c r="B56" s="25"/>
      <c r="C56" s="26"/>
      <c r="D56" s="27"/>
      <c r="E56" s="28"/>
      <c r="F56" s="29"/>
      <c r="G56" s="50"/>
      <c r="H56" s="1"/>
      <c r="I56" s="1"/>
      <c r="J56" s="13"/>
      <c r="K56" s="8"/>
      <c r="L56" s="1"/>
    </row>
    <row r="57" spans="2:14" ht="15" customHeight="1" x14ac:dyDescent="0.25">
      <c r="B57" s="25" t="s">
        <v>87</v>
      </c>
      <c r="C57" s="26"/>
      <c r="D57" s="27"/>
      <c r="E57" s="28"/>
      <c r="F57" s="29">
        <v>0</v>
      </c>
      <c r="G57" s="50"/>
      <c r="H57" s="1"/>
      <c r="I57" s="1"/>
      <c r="J57" s="13"/>
      <c r="K57" s="8"/>
      <c r="L57" s="1"/>
    </row>
    <row r="58" spans="2:14" ht="17.25" customHeight="1" x14ac:dyDescent="0.25">
      <c r="B58" s="25" t="s">
        <v>88</v>
      </c>
      <c r="C58" s="26"/>
      <c r="D58" s="27"/>
      <c r="E58" s="28"/>
      <c r="F58" s="29">
        <v>258154509.47999999</v>
      </c>
      <c r="G58" s="50"/>
      <c r="H58" s="1"/>
      <c r="I58" s="1"/>
      <c r="J58" s="13"/>
      <c r="K58" s="8"/>
      <c r="L58" s="1"/>
    </row>
    <row r="59" spans="2:14" ht="17.25" customHeight="1" x14ac:dyDescent="0.25">
      <c r="B59" s="25" t="s">
        <v>89</v>
      </c>
      <c r="C59" s="26"/>
      <c r="D59" s="27"/>
      <c r="E59" s="28"/>
      <c r="F59" s="29">
        <f>F52+F53+F57-F54-F58</f>
        <v>39737196381.349998</v>
      </c>
      <c r="G59" s="50"/>
      <c r="H59" s="1"/>
      <c r="I59" s="1"/>
      <c r="J59" s="13"/>
      <c r="K59" s="8"/>
      <c r="L59" s="1"/>
    </row>
    <row r="60" spans="2:14" ht="6" customHeight="1" x14ac:dyDescent="0.25">
      <c r="B60" s="22"/>
      <c r="C60" s="31"/>
      <c r="D60" s="24"/>
      <c r="E60" s="28"/>
      <c r="F60" s="30"/>
      <c r="G60" s="50"/>
      <c r="H60" s="1"/>
      <c r="I60" s="1"/>
      <c r="J60" s="2"/>
      <c r="K60" s="1"/>
      <c r="L60" s="1"/>
    </row>
    <row r="61" spans="2:14" ht="16.5" customHeight="1" x14ac:dyDescent="0.25">
      <c r="B61" s="25" t="s">
        <v>93</v>
      </c>
      <c r="C61" s="26"/>
      <c r="D61" s="27"/>
      <c r="E61" s="28"/>
      <c r="F61" s="29">
        <v>0</v>
      </c>
      <c r="G61" s="50"/>
      <c r="H61" s="1"/>
      <c r="I61" s="1"/>
      <c r="J61" s="13"/>
      <c r="K61" s="8"/>
      <c r="L61" s="1"/>
    </row>
    <row r="62" spans="2:14" ht="17.25" customHeight="1" x14ac:dyDescent="0.25">
      <c r="B62" s="25" t="s">
        <v>94</v>
      </c>
      <c r="C62" s="26"/>
      <c r="D62" s="27"/>
      <c r="E62" s="28"/>
      <c r="F62" s="29">
        <v>244659207.88999999</v>
      </c>
      <c r="G62" s="50"/>
      <c r="H62" s="1"/>
      <c r="I62" s="1"/>
      <c r="J62" s="13"/>
      <c r="K62" s="8"/>
      <c r="L62" s="1"/>
    </row>
    <row r="63" spans="2:14" ht="17.25" customHeight="1" x14ac:dyDescent="0.25">
      <c r="B63" s="25" t="s">
        <v>100</v>
      </c>
      <c r="C63" s="26"/>
      <c r="D63" s="27"/>
      <c r="E63" s="28"/>
      <c r="F63" s="29">
        <f>F52+F53-F54+F57-F58+F61-F62</f>
        <v>39492537173.459999</v>
      </c>
      <c r="G63" s="50"/>
      <c r="H63" s="1"/>
      <c r="I63" s="1"/>
      <c r="J63" s="51"/>
      <c r="K63" s="8"/>
      <c r="L63" s="1"/>
    </row>
    <row r="64" spans="2:14" ht="8.25" customHeight="1" x14ac:dyDescent="0.25">
      <c r="B64" s="22"/>
      <c r="C64" s="31"/>
      <c r="D64" s="24"/>
      <c r="E64" s="28"/>
      <c r="F64" s="30"/>
      <c r="G64" s="50"/>
      <c r="H64" s="1"/>
      <c r="I64" s="1"/>
      <c r="J64" s="2"/>
      <c r="K64" s="1"/>
      <c r="L64" s="1"/>
    </row>
    <row r="65" spans="2:12" ht="15" customHeight="1" x14ac:dyDescent="0.25">
      <c r="B65" s="25" t="s">
        <v>101</v>
      </c>
      <c r="C65" s="26"/>
      <c r="D65" s="27"/>
      <c r="E65" s="28"/>
      <c r="F65" s="29">
        <v>0</v>
      </c>
      <c r="G65" s="50"/>
      <c r="H65" s="1"/>
      <c r="I65" s="1"/>
      <c r="J65" s="2"/>
      <c r="K65" s="1"/>
      <c r="L65" s="1"/>
    </row>
    <row r="66" spans="2:12" ht="15" customHeight="1" x14ac:dyDescent="0.25">
      <c r="B66" s="25" t="s">
        <v>102</v>
      </c>
      <c r="C66" s="26"/>
      <c r="D66" s="27"/>
      <c r="E66" s="28"/>
      <c r="F66" s="29">
        <v>1215471136.8599999</v>
      </c>
      <c r="G66" s="50"/>
      <c r="H66" s="1"/>
      <c r="I66" s="1"/>
      <c r="J66" s="2"/>
      <c r="K66" s="1"/>
      <c r="L66" s="1"/>
    </row>
    <row r="67" spans="2:12" ht="18" customHeight="1" x14ac:dyDescent="0.25">
      <c r="B67" s="25" t="s">
        <v>100</v>
      </c>
      <c r="C67" s="26"/>
      <c r="D67" s="27"/>
      <c r="E67" s="28"/>
      <c r="F67" s="52">
        <f>F52+F53-F54+F57-F58+F61-F62+F65-F66</f>
        <v>38277066036.599998</v>
      </c>
      <c r="G67" s="50"/>
      <c r="H67" s="1"/>
      <c r="I67" s="1"/>
      <c r="J67" s="2"/>
      <c r="K67" s="1"/>
      <c r="L67" s="1"/>
    </row>
    <row r="68" spans="2:12" ht="12" customHeight="1" x14ac:dyDescent="0.25">
      <c r="B68" s="53"/>
      <c r="C68" s="53"/>
      <c r="D68" s="54"/>
      <c r="E68" s="55"/>
      <c r="F68" s="55"/>
      <c r="G68" s="50"/>
      <c r="H68" s="1"/>
      <c r="I68" s="1"/>
      <c r="J68" s="2"/>
      <c r="K68" s="1"/>
      <c r="L68" s="1"/>
    </row>
    <row r="69" spans="2:12" ht="5.25" customHeight="1" x14ac:dyDescent="0.25">
      <c r="B69" s="53"/>
      <c r="C69" s="53"/>
      <c r="D69" s="54"/>
      <c r="E69" s="54"/>
      <c r="F69" s="55"/>
      <c r="G69" s="15"/>
      <c r="H69" s="1"/>
      <c r="I69" s="1"/>
      <c r="J69" s="2"/>
      <c r="K69" s="1"/>
      <c r="L69" s="1"/>
    </row>
    <row r="70" spans="2:12" ht="21.75" customHeight="1" x14ac:dyDescent="0.25">
      <c r="B70" s="22"/>
      <c r="C70" s="23"/>
      <c r="D70" s="23"/>
      <c r="E70" s="32"/>
      <c r="F70" s="39" t="s">
        <v>36</v>
      </c>
      <c r="G70" s="33" t="s">
        <v>37</v>
      </c>
      <c r="H70" s="1"/>
      <c r="I70" s="1"/>
      <c r="J70" s="2"/>
      <c r="K70" s="1"/>
      <c r="L70" s="1"/>
    </row>
    <row r="71" spans="2:12" x14ac:dyDescent="0.25">
      <c r="B71" s="25"/>
      <c r="C71" s="34"/>
      <c r="D71" s="34"/>
      <c r="E71" s="35" t="s">
        <v>38</v>
      </c>
      <c r="F71" s="30">
        <v>1620804574000</v>
      </c>
      <c r="G71" s="30">
        <f>F71/4</f>
        <v>405201143500</v>
      </c>
      <c r="H71" s="14"/>
      <c r="I71" s="1"/>
      <c r="J71" s="2"/>
      <c r="K71" s="1"/>
      <c r="L71" s="1"/>
    </row>
    <row r="72" spans="2:12" x14ac:dyDescent="0.25">
      <c r="B72" s="25" t="s">
        <v>39</v>
      </c>
      <c r="C72" s="23"/>
      <c r="D72" s="23"/>
      <c r="E72" s="36"/>
      <c r="F72" s="30">
        <v>36179393908.93</v>
      </c>
      <c r="G72" s="30">
        <v>38277066036.599998</v>
      </c>
      <c r="H72" s="14"/>
      <c r="I72" s="1"/>
      <c r="J72" s="2"/>
      <c r="K72" s="1"/>
      <c r="L72" s="1"/>
    </row>
    <row r="73" spans="2:12" x14ac:dyDescent="0.25">
      <c r="B73" s="25" t="s">
        <v>40</v>
      </c>
      <c r="C73" s="31"/>
      <c r="D73" s="23"/>
      <c r="E73" s="36"/>
      <c r="F73" s="37">
        <f>F72/F71*100</f>
        <v>2.232187303102342</v>
      </c>
      <c r="G73" s="37">
        <f>G72/G71*100</f>
        <v>9.4464358382542422</v>
      </c>
      <c r="H73" s="1"/>
      <c r="I73" s="1"/>
      <c r="J73" s="2"/>
      <c r="K73" s="1"/>
      <c r="L73" s="1"/>
    </row>
    <row r="74" spans="2:12" ht="9.75" customHeight="1" x14ac:dyDescent="0.25">
      <c r="B74" s="34"/>
      <c r="C74" s="24"/>
      <c r="D74" s="24"/>
      <c r="E74" s="24"/>
      <c r="F74" s="38"/>
      <c r="G74" s="38"/>
      <c r="H74" s="1"/>
      <c r="I74" s="1"/>
      <c r="J74" s="2"/>
      <c r="K74" s="1"/>
      <c r="L74" s="1"/>
    </row>
    <row r="75" spans="2:12" ht="25.5" customHeight="1" x14ac:dyDescent="0.25">
      <c r="B75" s="25"/>
      <c r="C75" s="23"/>
      <c r="D75" s="23"/>
      <c r="E75" s="36"/>
      <c r="F75" s="39" t="s">
        <v>36</v>
      </c>
      <c r="G75" s="33" t="s">
        <v>37</v>
      </c>
      <c r="H75" s="1"/>
      <c r="I75" s="1"/>
      <c r="J75" s="2"/>
      <c r="K75" s="1"/>
      <c r="L75" s="1"/>
    </row>
    <row r="76" spans="2:12" x14ac:dyDescent="0.25">
      <c r="B76" s="25"/>
      <c r="C76" s="31"/>
      <c r="D76" s="31"/>
      <c r="E76" s="36" t="s">
        <v>41</v>
      </c>
      <c r="F76" s="30">
        <v>118627739000</v>
      </c>
      <c r="G76" s="30">
        <v>25421358630.400002</v>
      </c>
      <c r="H76" s="1"/>
      <c r="I76" s="1"/>
      <c r="J76" s="2"/>
      <c r="K76" s="1"/>
      <c r="L76" s="1"/>
    </row>
    <row r="77" spans="2:12" x14ac:dyDescent="0.25">
      <c r="B77" s="25" t="s">
        <v>39</v>
      </c>
      <c r="C77" s="23"/>
      <c r="D77" s="23"/>
      <c r="E77" s="36"/>
      <c r="F77" s="30">
        <v>36179393908.93</v>
      </c>
      <c r="G77" s="30">
        <v>38277066036.599998</v>
      </c>
      <c r="H77" s="1"/>
      <c r="I77" s="1"/>
      <c r="J77" s="1"/>
      <c r="K77" s="1"/>
      <c r="L77" s="1"/>
    </row>
    <row r="78" spans="2:12" x14ac:dyDescent="0.25">
      <c r="B78" s="25" t="s">
        <v>40</v>
      </c>
      <c r="C78" s="31"/>
      <c r="D78" s="23"/>
      <c r="E78" s="36"/>
      <c r="F78" s="37">
        <f>F77/F76*100</f>
        <v>30.498258007707623</v>
      </c>
      <c r="G78" s="37">
        <f>G77/G76*100</f>
        <v>150.57049701044133</v>
      </c>
      <c r="H78" s="1"/>
      <c r="I78" s="1"/>
      <c r="J78" s="1"/>
      <c r="K78" s="1"/>
      <c r="L78" s="1"/>
    </row>
    <row r="79" spans="2:12" ht="7.5" customHeight="1" x14ac:dyDescent="0.25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 customHeight="1" x14ac:dyDescent="0.25">
      <c r="B80" s="9" t="s">
        <v>103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9" t="s">
        <v>104</v>
      </c>
      <c r="C81" s="1"/>
      <c r="D81" s="1"/>
      <c r="E81" s="1"/>
      <c r="F81" s="1"/>
      <c r="G81" s="1"/>
      <c r="H81" s="1"/>
      <c r="I81" s="1"/>
      <c r="J81" s="2"/>
      <c r="K81" s="2"/>
      <c r="L81" s="1"/>
    </row>
  </sheetData>
  <mergeCells count="16">
    <mergeCell ref="G7:G9"/>
    <mergeCell ref="J7:L7"/>
    <mergeCell ref="H8:H9"/>
    <mergeCell ref="I8:I9"/>
    <mergeCell ref="J8:J9"/>
    <mergeCell ref="K8:K9"/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</mergeCells>
  <printOptions horizontalCentered="1"/>
  <pageMargins left="0.43307086614173229" right="0.31496062992125984" top="0.39370078740157483" bottom="0.27559055118110237" header="0.23622047244094491" footer="0.31496062992125984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4° trimestre_2017</vt:lpstr>
      <vt:lpstr>'4° trimestre_2017'!Títulos_a_imprimir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2018-02-20T18:46:08Z</cp:lastPrinted>
  <dcterms:created xsi:type="dcterms:W3CDTF">2013-06-26T16:54:29Z</dcterms:created>
  <dcterms:modified xsi:type="dcterms:W3CDTF">2018-02-20T18:46:13Z</dcterms:modified>
</cp:coreProperties>
</file>