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ol\Downloads\"/>
    </mc:Choice>
  </mc:AlternateContent>
  <bookViews>
    <workbookView xWindow="0" yWindow="0" windowWidth="14370" windowHeight="12360"/>
  </bookViews>
  <sheets>
    <sheet name="Graficas" sheetId="1" r:id="rId1"/>
  </sheets>
  <calcPr calcId="152511"/>
</workbook>
</file>

<file path=xl/calcChain.xml><?xml version="1.0" encoding="utf-8"?>
<calcChain xmlns="http://schemas.openxmlformats.org/spreadsheetml/2006/main">
  <c r="E89" i="1" l="1"/>
  <c r="E27" i="1"/>
  <c r="E93" i="1" l="1"/>
  <c r="E151" i="1" l="1"/>
  <c r="C93" i="1" l="1"/>
  <c r="E34" i="1"/>
  <c r="C34" i="1"/>
  <c r="E29" i="1"/>
  <c r="C29" i="1"/>
  <c r="E24" i="1"/>
  <c r="C24" i="1"/>
  <c r="E36" i="1" l="1"/>
  <c r="C36" i="1"/>
</calcChain>
</file>

<file path=xl/sharedStrings.xml><?xml version="1.0" encoding="utf-8"?>
<sst xmlns="http://schemas.openxmlformats.org/spreadsheetml/2006/main" count="51" uniqueCount="43">
  <si>
    <t>RESULTADOS DE LA GESTION FINANCIERA DEL SECTOR CENTRAL</t>
  </si>
  <si>
    <t>Autorizado</t>
  </si>
  <si>
    <t>Recaudado</t>
  </si>
  <si>
    <t>I N G R E S O S</t>
  </si>
  <si>
    <t>Anual</t>
  </si>
  <si>
    <t>(Miles de Pesos)</t>
  </si>
  <si>
    <t>(Cifras Preliminares)</t>
  </si>
  <si>
    <t>Ingresos</t>
  </si>
  <si>
    <t>Impuestos</t>
  </si>
  <si>
    <t>Derechos</t>
  </si>
  <si>
    <t>Contribución o Aportacion de Mejoras</t>
  </si>
  <si>
    <t>Productos</t>
  </si>
  <si>
    <t>Aprovechamientos</t>
  </si>
  <si>
    <t>Ingresos Financieros</t>
  </si>
  <si>
    <t>Total Estatales:</t>
  </si>
  <si>
    <t>Participaciones</t>
  </si>
  <si>
    <t>Aportaciones y Apoyos Federales</t>
  </si>
  <si>
    <t>Total Federales:</t>
  </si>
  <si>
    <t>Financiamientos</t>
  </si>
  <si>
    <t>Generación de ADEFAS</t>
  </si>
  <si>
    <t>Total Extraordinarios:</t>
  </si>
  <si>
    <t>Los Ingresos Suman:</t>
  </si>
  <si>
    <t>Ejercido</t>
  </si>
  <si>
    <t>E G R E S O S</t>
  </si>
  <si>
    <t>Modificado</t>
  </si>
  <si>
    <t>Egresos</t>
  </si>
  <si>
    <t>Servicios Personales</t>
  </si>
  <si>
    <t>Materiales y Suministros</t>
  </si>
  <si>
    <t>Servicios Generales</t>
  </si>
  <si>
    <t>Transferencias</t>
  </si>
  <si>
    <t>Bienes Muebles e Inmuebles</t>
  </si>
  <si>
    <t>Obras Públicas</t>
  </si>
  <si>
    <t>Inversiones Financieras</t>
  </si>
  <si>
    <t>Deuda Pública</t>
  </si>
  <si>
    <t>Adefas</t>
  </si>
  <si>
    <t>Participaciones y Aportaciones Municipales</t>
  </si>
  <si>
    <t>Los Egresos suman:</t>
  </si>
  <si>
    <t>ANTIGÜEDAD EN DIAS</t>
  </si>
  <si>
    <t>MAS DE 90</t>
  </si>
  <si>
    <t>SALDO TOTAL</t>
  </si>
  <si>
    <t xml:space="preserve"> </t>
  </si>
  <si>
    <t>AL 31 DE DICIEMBRE DE 2017</t>
  </si>
  <si>
    <t>PASIVOS DEL GOBIERNO DEL ESTADO AL 31 DE DICIEMBRE DE 2017 (CIFRAS PRELIMINARES)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</si>
</sst>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6" x14ac:knownFonts="1">
    <font>
      <sz val="11"/>
      <color theme="1"/>
      <name val="Calibri"/>
      <family val="2"/>
      <scheme val="minor"/>
    </font>
    <font>
      <sz val="10"/>
      <name val="Frutiger LT Std 45 Light"/>
      <family val="2"/>
    </font>
    <font>
      <b/>
      <sz val="10"/>
      <name val="Frutiger LT Std 45 Light"/>
      <family val="2"/>
    </font>
    <font>
      <sz val="10"/>
      <color rgb="FF000000"/>
      <name val="Frutiger LT Std 45 Light"/>
      <family val="2"/>
    </font>
    <font>
      <b/>
      <sz val="10"/>
      <color rgb="FF000000"/>
      <name val="Frutiger LT Std 45 Light"/>
      <family val="2"/>
    </font>
    <font>
      <sz val="10"/>
      <color theme="1"/>
      <name val="Frutiger LT Std 45 Light"/>
      <family val="2"/>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8">
    <xf numFmtId="0" fontId="0" fillId="0" borderId="0" xfId="0"/>
    <xf numFmtId="0" fontId="1" fillId="0" borderId="0" xfId="0" applyFont="1"/>
    <xf numFmtId="164" fontId="1" fillId="0" borderId="0" xfId="0" applyNumberFormat="1" applyFont="1"/>
    <xf numFmtId="4" fontId="1" fillId="0" borderId="0" xfId="0" applyNumberFormat="1" applyFont="1"/>
    <xf numFmtId="0" fontId="2" fillId="0" borderId="0" xfId="0" applyFont="1" applyAlignment="1">
      <alignment horizontal="center"/>
    </xf>
    <xf numFmtId="0" fontId="2" fillId="0" borderId="0" xfId="0" applyFont="1"/>
    <xf numFmtId="164" fontId="2" fillId="0" borderId="0" xfId="0" applyNumberFormat="1" applyFont="1"/>
    <xf numFmtId="4" fontId="2" fillId="0" borderId="0" xfId="0" applyNumberFormat="1" applyFont="1"/>
    <xf numFmtId="165" fontId="2" fillId="0" borderId="0" xfId="0" applyNumberFormat="1" applyFont="1"/>
    <xf numFmtId="165" fontId="1" fillId="0" borderId="0" xfId="0" applyNumberFormat="1" applyFont="1"/>
    <xf numFmtId="164" fontId="1" fillId="0" borderId="0" xfId="0" applyNumberFormat="1" applyFont="1" applyFill="1"/>
    <xf numFmtId="164" fontId="1" fillId="0" borderId="0" xfId="0" applyNumberFormat="1" applyFont="1" applyAlignment="1">
      <alignment horizontal="right"/>
    </xf>
    <xf numFmtId="164" fontId="2" fillId="0" borderId="0" xfId="0" applyNumberFormat="1" applyFont="1" applyFill="1"/>
    <xf numFmtId="0" fontId="1" fillId="0" borderId="0" xfId="0" applyFont="1" applyFill="1"/>
    <xf numFmtId="0" fontId="2" fillId="0" borderId="7" xfId="0" applyFont="1" applyBorder="1" applyAlignment="1">
      <alignment horizontal="center" vertical="center"/>
    </xf>
    <xf numFmtId="0" fontId="2" fillId="0" borderId="0" xfId="0" applyFont="1" applyAlignment="1">
      <alignment horizontal="center" vertical="center"/>
    </xf>
    <xf numFmtId="4" fontId="2" fillId="0" borderId="0" xfId="0" applyNumberFormat="1" applyFont="1" applyAlignment="1">
      <alignment horizontal="center" vertical="center"/>
    </xf>
    <xf numFmtId="164" fontId="1" fillId="0" borderId="8" xfId="0" applyNumberFormat="1" applyFont="1" applyBorder="1"/>
    <xf numFmtId="164" fontId="2" fillId="0" borderId="0" xfId="0" applyNumberFormat="1" applyFont="1" applyAlignment="1">
      <alignment horizontal="right" vertical="center"/>
    </xf>
    <xf numFmtId="164" fontId="1" fillId="0" borderId="9" xfId="0" applyNumberFormat="1" applyFont="1" applyBorder="1"/>
    <xf numFmtId="164" fontId="1" fillId="0" borderId="9" xfId="0" applyNumberFormat="1" applyFont="1" applyBorder="1" applyAlignment="1">
      <alignment horizontal="right"/>
    </xf>
    <xf numFmtId="164" fontId="2" fillId="0" borderId="9" xfId="0" applyNumberFormat="1" applyFont="1" applyBorder="1"/>
    <xf numFmtId="164" fontId="1" fillId="0" borderId="9" xfId="0" applyNumberFormat="1" applyFont="1" applyBorder="1" applyAlignment="1">
      <alignment horizontal="center"/>
    </xf>
    <xf numFmtId="164" fontId="2" fillId="0" borderId="9" xfId="0" applyNumberFormat="1" applyFont="1" applyBorder="1" applyAlignment="1">
      <alignment horizontal="center"/>
    </xf>
    <xf numFmtId="164" fontId="1" fillId="0" borderId="10" xfId="0" applyNumberFormat="1" applyFont="1" applyBorder="1"/>
    <xf numFmtId="0" fontId="2" fillId="0" borderId="0" xfId="0" applyFont="1" applyAlignment="1">
      <alignment horizontal="center"/>
    </xf>
    <xf numFmtId="164" fontId="2" fillId="0" borderId="0" xfId="0" applyNumberFormat="1" applyFont="1" applyAlignment="1">
      <alignment horizontal="center" vertical="center"/>
    </xf>
    <xf numFmtId="164" fontId="5" fillId="0" borderId="0" xfId="0" applyNumberFormat="1" applyFont="1"/>
    <xf numFmtId="4" fontId="2" fillId="0" borderId="0" xfId="0" applyNumberFormat="1" applyFont="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85725609499941"/>
          <c:y val="3.9893668828006656E-2"/>
          <c:w val="0.66558494316988526"/>
          <c:h val="0.7101073051385176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(Graficas!$C$17:$C$22,Graficas!$C$26:$C$27,Graficas!$C$31:$C$32)</c:f>
              <c:numCache>
                <c:formatCode>#,##0.0</c:formatCode>
                <c:ptCount val="10"/>
                <c:pt idx="0">
                  <c:v>17682469.300000001</c:v>
                </c:pt>
                <c:pt idx="1">
                  <c:v>4767760.3</c:v>
                </c:pt>
                <c:pt idx="2">
                  <c:v>407606.6</c:v>
                </c:pt>
                <c:pt idx="3">
                  <c:v>38168.5</c:v>
                </c:pt>
                <c:pt idx="4">
                  <c:v>8955145.3000000007</c:v>
                </c:pt>
                <c:pt idx="5">
                  <c:v>498559.3</c:v>
                </c:pt>
                <c:pt idx="6">
                  <c:v>89121174.700000003</c:v>
                </c:pt>
                <c:pt idx="7">
                  <c:v>97123725.700000003</c:v>
                </c:pt>
                <c:pt idx="8">
                  <c:v>6400000</c:v>
                </c:pt>
                <c:pt idx="9">
                  <c:v>2460700</c:v>
                </c:pt>
              </c:numCache>
            </c:numRef>
          </c:val>
        </c:ser>
        <c:ser>
          <c:idx val="1"/>
          <c:order val="1"/>
          <c:tx>
            <c:v>Recaudado</c:v>
          </c:tx>
          <c:spPr>
            <a:solidFill>
              <a:srgbClr val="FF00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(Graficas!$E$17:$E$22,Graficas!$E$26:$E$27,Graficas!$E$31:$E$32)</c:f>
              <c:numCache>
                <c:formatCode>#,##0.0</c:formatCode>
                <c:ptCount val="10"/>
                <c:pt idx="0">
                  <c:v>18007065.699999999</c:v>
                </c:pt>
                <c:pt idx="1">
                  <c:v>5558337.9000000004</c:v>
                </c:pt>
                <c:pt idx="2">
                  <c:v>566661.30000000005</c:v>
                </c:pt>
                <c:pt idx="3">
                  <c:v>14894.4</c:v>
                </c:pt>
                <c:pt idx="4">
                  <c:v>10367964.199999999</c:v>
                </c:pt>
                <c:pt idx="5">
                  <c:v>671942.6</c:v>
                </c:pt>
                <c:pt idx="6">
                  <c:v>95472245.5</c:v>
                </c:pt>
                <c:pt idx="7">
                  <c:v>100239717.90000001</c:v>
                </c:pt>
                <c:pt idx="8">
                  <c:v>4046852.8</c:v>
                </c:pt>
                <c:pt idx="9">
                  <c:v>2460700</c:v>
                </c:pt>
              </c:numCache>
            </c:numRef>
          </c:val>
        </c:ser>
        <c:dLbls>
          <c:showLegendKey val="0"/>
          <c:showVal val="0"/>
          <c:showCatName val="0"/>
          <c:showSerName val="0"/>
          <c:showPercent val="0"/>
          <c:showBubbleSize val="0"/>
        </c:dLbls>
        <c:gapWidth val="150"/>
        <c:axId val="409036240"/>
        <c:axId val="409036632"/>
      </c:barChart>
      <c:catAx>
        <c:axId val="409036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00" b="0" i="0" u="none" strike="noStrike" baseline="0">
                <a:solidFill>
                  <a:srgbClr val="000000"/>
                </a:solidFill>
                <a:latin typeface="Arial"/>
                <a:ea typeface="Arial"/>
                <a:cs typeface="Arial"/>
              </a:defRPr>
            </a:pPr>
            <a:endParaRPr lang="es-MX"/>
          </a:p>
        </c:txPr>
        <c:crossAx val="409036632"/>
        <c:crosses val="autoZero"/>
        <c:auto val="1"/>
        <c:lblAlgn val="ctr"/>
        <c:lblOffset val="100"/>
        <c:tickLblSkip val="1"/>
        <c:tickMarkSkip val="1"/>
        <c:noMultiLvlLbl val="0"/>
      </c:catAx>
      <c:valAx>
        <c:axId val="409036632"/>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409036240"/>
        <c:crosses val="autoZero"/>
        <c:crossBetween val="between"/>
      </c:valAx>
      <c:spPr>
        <a:solidFill>
          <a:srgbClr val="C0C0C0"/>
        </a:solidFill>
        <a:ln w="12700">
          <a:solidFill>
            <a:srgbClr val="808080"/>
          </a:solidFill>
          <a:prstDash val="solid"/>
        </a:ln>
      </c:spPr>
    </c:plotArea>
    <c:legend>
      <c:legendPos val="r"/>
      <c:layout>
        <c:manualLayout>
          <c:xMode val="edge"/>
          <c:yMode val="edge"/>
          <c:x val="0.86792524862351472"/>
          <c:y val="0.35904311163232255"/>
          <c:w val="0.11835352484884498"/>
          <c:h val="0.10638297872340424"/>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62563216183341"/>
          <c:y val="3.8341158059467917E-2"/>
          <c:w val="0.71799027552674399"/>
          <c:h val="0.7018795432611321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Graficas!$C$82:$C$91</c:f>
              <c:numCache>
                <c:formatCode>#,##0.0</c:formatCode>
                <c:ptCount val="10"/>
                <c:pt idx="0">
                  <c:v>58895890.899999999</c:v>
                </c:pt>
                <c:pt idx="1">
                  <c:v>1609010</c:v>
                </c:pt>
                <c:pt idx="2">
                  <c:v>5222315</c:v>
                </c:pt>
                <c:pt idx="3">
                  <c:v>86609265.400000006</c:v>
                </c:pt>
                <c:pt idx="4">
                  <c:v>101494.5</c:v>
                </c:pt>
                <c:pt idx="5">
                  <c:v>27868073.5</c:v>
                </c:pt>
                <c:pt idx="6">
                  <c:v>1434450.6</c:v>
                </c:pt>
                <c:pt idx="7">
                  <c:v>7312000</c:v>
                </c:pt>
                <c:pt idx="8">
                  <c:v>2460700</c:v>
                </c:pt>
                <c:pt idx="9">
                  <c:v>35942109.799999997</c:v>
                </c:pt>
              </c:numCache>
            </c:numRef>
          </c:val>
        </c:ser>
        <c:ser>
          <c:idx val="1"/>
          <c:order val="1"/>
          <c:tx>
            <c:v>Ejercido</c:v>
          </c:tx>
          <c:spPr>
            <a:solidFill>
              <a:srgbClr val="FF00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Graficas!$E$82:$E$91</c:f>
              <c:numCache>
                <c:formatCode>#,##0.0</c:formatCode>
                <c:ptCount val="10"/>
                <c:pt idx="0">
                  <c:v>53030608.200000003</c:v>
                </c:pt>
                <c:pt idx="1">
                  <c:v>1292616.3</c:v>
                </c:pt>
                <c:pt idx="2">
                  <c:v>5863604.0999999996</c:v>
                </c:pt>
                <c:pt idx="3">
                  <c:v>92627698.700000003</c:v>
                </c:pt>
                <c:pt idx="4">
                  <c:v>316561.3</c:v>
                </c:pt>
                <c:pt idx="5">
                  <c:v>35442988.799999997</c:v>
                </c:pt>
                <c:pt idx="6">
                  <c:v>3095630.8</c:v>
                </c:pt>
                <c:pt idx="7">
                  <c:v>4364273</c:v>
                </c:pt>
                <c:pt idx="8">
                  <c:v>2460655.6</c:v>
                </c:pt>
                <c:pt idx="9">
                  <c:v>38608967.299999997</c:v>
                </c:pt>
              </c:numCache>
            </c:numRef>
          </c:val>
        </c:ser>
        <c:dLbls>
          <c:showLegendKey val="0"/>
          <c:showVal val="0"/>
          <c:showCatName val="0"/>
          <c:showSerName val="0"/>
          <c:showPercent val="0"/>
          <c:showBubbleSize val="0"/>
        </c:dLbls>
        <c:gapWidth val="150"/>
        <c:axId val="409037416"/>
        <c:axId val="409037808"/>
      </c:barChart>
      <c:catAx>
        <c:axId val="409037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25" b="0" i="0" u="none" strike="noStrike" baseline="0">
                <a:solidFill>
                  <a:srgbClr val="000000"/>
                </a:solidFill>
                <a:latin typeface="Arial"/>
                <a:ea typeface="Arial"/>
                <a:cs typeface="Arial"/>
              </a:defRPr>
            </a:pPr>
            <a:endParaRPr lang="es-MX"/>
          </a:p>
        </c:txPr>
        <c:crossAx val="409037808"/>
        <c:crosses val="autoZero"/>
        <c:auto val="1"/>
        <c:lblAlgn val="ctr"/>
        <c:lblOffset val="100"/>
        <c:tickLblSkip val="1"/>
        <c:tickMarkSkip val="1"/>
        <c:noMultiLvlLbl val="0"/>
      </c:catAx>
      <c:valAx>
        <c:axId val="409037808"/>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409037416"/>
        <c:crosses val="autoZero"/>
        <c:crossBetween val="between"/>
      </c:valAx>
      <c:spPr>
        <a:solidFill>
          <a:srgbClr val="C0C0C0"/>
        </a:solidFill>
        <a:ln w="12700">
          <a:solidFill>
            <a:srgbClr val="808080"/>
          </a:solidFill>
          <a:prstDash val="solid"/>
        </a:ln>
      </c:spPr>
    </c:plotArea>
    <c:legend>
      <c:legendPos val="r"/>
      <c:layout>
        <c:manualLayout>
          <c:xMode val="edge"/>
          <c:yMode val="edge"/>
          <c:x val="0.87157534246575363"/>
          <c:y val="0.37558759380429757"/>
          <c:w val="0.11472602739726023"/>
          <c:h val="9.3896960063091367E-2"/>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cat>
            <c:strLit>
              <c:ptCount val="4"/>
              <c:pt idx="0">
                <c:v>30</c:v>
              </c:pt>
              <c:pt idx="1">
                <c:v>60</c:v>
              </c:pt>
              <c:pt idx="2">
                <c:v>90</c:v>
              </c:pt>
              <c:pt idx="3">
                <c:v>MAS DE 90</c:v>
              </c:pt>
            </c:strLit>
          </c:cat>
          <c:val>
            <c:numRef>
              <c:f>Graficas!$A$151:$D$151</c:f>
              <c:numCache>
                <c:formatCode>#,##0.0</c:formatCode>
                <c:ptCount val="4"/>
                <c:pt idx="0">
                  <c:v>88103.9</c:v>
                </c:pt>
                <c:pt idx="1">
                  <c:v>91554.6</c:v>
                </c:pt>
                <c:pt idx="2">
                  <c:v>95013</c:v>
                </c:pt>
                <c:pt idx="3">
                  <c:v>40669140.899999999</c:v>
                </c:pt>
              </c:numCache>
            </c:numRef>
          </c:val>
        </c:ser>
        <c:ser>
          <c:idx val="1"/>
          <c:order val="1"/>
          <c:tx>
            <c:strRef>
              <c:f>Graficas!$A$151:$D$151</c:f>
              <c:strCache>
                <c:ptCount val="4"/>
                <c:pt idx="0">
                  <c:v>88,103.9</c:v>
                </c:pt>
                <c:pt idx="1">
                  <c:v>91,554.6</c:v>
                </c:pt>
                <c:pt idx="2">
                  <c:v>95,013.0</c:v>
                </c:pt>
                <c:pt idx="3">
                  <c:v>40,669,140.9</c:v>
                </c:pt>
              </c:strCache>
            </c:strRef>
          </c:tx>
          <c:cat>
            <c:strLit>
              <c:ptCount val="4"/>
              <c:pt idx="0">
                <c:v>30</c:v>
              </c:pt>
              <c:pt idx="1">
                <c:v>60</c:v>
              </c:pt>
              <c:pt idx="2">
                <c:v>90</c:v>
              </c:pt>
              <c:pt idx="3">
                <c:v>MAS DE 90</c:v>
              </c:pt>
            </c:strLit>
          </c:cat>
          <c:val>
            <c:numLit>
              <c:formatCode>General</c:formatCode>
              <c:ptCount val="1"/>
              <c:pt idx="0">
                <c:v>1</c:v>
              </c:pt>
            </c:numLit>
          </c:val>
        </c:ser>
        <c:dLbls>
          <c:showLegendKey val="0"/>
          <c:showVal val="0"/>
          <c:showCatName val="0"/>
          <c:showSerName val="0"/>
          <c:showPercent val="0"/>
          <c:showBubbleSize val="0"/>
          <c:showLeaderLines val="0"/>
        </c:dLbls>
      </c:pie3DChart>
    </c:plotArea>
    <c:legend>
      <c:legendPos val="r"/>
      <c:layout>
        <c:manualLayout>
          <c:xMode val="edge"/>
          <c:yMode val="edge"/>
          <c:x val="0.86532744382561932"/>
          <c:y val="0.20006031854713843"/>
          <c:w val="0.119346835866905"/>
          <c:h val="0.54604880911625153"/>
        </c:manualLayout>
      </c:layout>
      <c:overlay val="0"/>
      <c:txPr>
        <a:bodyPr/>
        <a:lstStyle/>
        <a:p>
          <a:pPr rtl="0">
            <a:defRPr lang="es-MX"/>
          </a:pPr>
          <a:endParaRPr lang="es-MX"/>
        </a:p>
      </c:txPr>
    </c:legend>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133351</xdr:colOff>
      <xdr:row>37</xdr:row>
      <xdr:rowOff>114300</xdr:rowOff>
    </xdr:from>
    <xdr:to>
      <xdr:col>4</xdr:col>
      <xdr:colOff>1362075</xdr:colOff>
      <xdr:row>56</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94</xdr:row>
      <xdr:rowOff>9525</xdr:rowOff>
    </xdr:from>
    <xdr:to>
      <xdr:col>4</xdr:col>
      <xdr:colOff>1304925</xdr:colOff>
      <xdr:row>119</xdr:row>
      <xdr:rowOff>19050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57</xdr:row>
      <xdr:rowOff>28575</xdr:rowOff>
    </xdr:from>
    <xdr:to>
      <xdr:col>4</xdr:col>
      <xdr:colOff>1333500</xdr:colOff>
      <xdr:row>64</xdr:row>
      <xdr:rowOff>57150</xdr:rowOff>
    </xdr:to>
    <xdr:sp macro="" textlink="">
      <xdr:nvSpPr>
        <xdr:cNvPr id="4" name="3 CuadroTexto"/>
        <xdr:cNvSpPr txBox="1"/>
      </xdr:nvSpPr>
      <xdr:spPr>
        <a:xfrm>
          <a:off x="9525" y="8896350"/>
          <a:ext cx="6276975"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Los ingresos previstos por el Sector Central</a:t>
          </a:r>
          <a:r>
            <a:rPr lang="es-ES" sz="1000" baseline="0">
              <a:latin typeface="Gotham Book" pitchFamily="2" charset="0"/>
            </a:rPr>
            <a:t> del Gobierno del Estado de México para el ejercicio fiscal 2017 ascienden a 227 mil 455 millones 309.7 miles de pesos de los cuales, al 31 de diciembre de 2017 se recaudaron 237 mil 406 millones 382.3 miles de pesos, que representan el 104.4   % de la cifra estimada anual; de ellos, el  14.8 % corresponde a los Ingresos Estatales, mientras que los de Origen Federal y los ingresos extraordinarios representan el 85.2 %.</a:t>
          </a:r>
          <a:endParaRPr lang="es-ES" sz="1000">
            <a:latin typeface="Gotham Book" pitchFamily="2" charset="0"/>
          </a:endParaRPr>
        </a:p>
      </xdr:txBody>
    </xdr:sp>
    <xdr:clientData/>
  </xdr:twoCellAnchor>
  <xdr:twoCellAnchor>
    <xdr:from>
      <xdr:col>0</xdr:col>
      <xdr:colOff>0</xdr:colOff>
      <xdr:row>121</xdr:row>
      <xdr:rowOff>19050</xdr:rowOff>
    </xdr:from>
    <xdr:to>
      <xdr:col>4</xdr:col>
      <xdr:colOff>1428750</xdr:colOff>
      <xdr:row>126</xdr:row>
      <xdr:rowOff>104775</xdr:rowOff>
    </xdr:to>
    <xdr:sp macro="" textlink="">
      <xdr:nvSpPr>
        <xdr:cNvPr id="5" name="4 CuadroTexto"/>
        <xdr:cNvSpPr txBox="1"/>
      </xdr:nvSpPr>
      <xdr:spPr>
        <a:xfrm>
          <a:off x="0" y="18888075"/>
          <a:ext cx="6381750" cy="895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Los egresos al 31 de diciembre suman 237 mil 103 millones 604.1 miles de pesos y representan</a:t>
          </a:r>
          <a:r>
            <a:rPr lang="es-ES" sz="1000" baseline="0">
              <a:latin typeface="Gotham Book" pitchFamily="2" charset="0"/>
            </a:rPr>
            <a:t> el  104.2 % de los autorizados para el ejercicio fiscal 2017 por un monto de 227 mil 455 millones 309.7 miles de pesos; en su integración, los Servicios Personales representan el 22.4 %, las Transferencias a Poderes, Entidades Públicas, Organismos Autónomos y Municipios el 55.3 % y las otras partidas del gasto participan con el 22.3 %.</a:t>
          </a:r>
          <a:endParaRPr lang="es-ES" sz="1000">
            <a:latin typeface="Gotham Book" pitchFamily="2" charset="0"/>
          </a:endParaRPr>
        </a:p>
      </xdr:txBody>
    </xdr:sp>
    <xdr:clientData/>
  </xdr:twoCellAnchor>
  <xdr:twoCellAnchor>
    <xdr:from>
      <xdr:col>0</xdr:col>
      <xdr:colOff>0</xdr:colOff>
      <xdr:row>140</xdr:row>
      <xdr:rowOff>38100</xdr:rowOff>
    </xdr:from>
    <xdr:to>
      <xdr:col>4</xdr:col>
      <xdr:colOff>1419225</xdr:colOff>
      <xdr:row>144</xdr:row>
      <xdr:rowOff>57150</xdr:rowOff>
    </xdr:to>
    <xdr:sp macro="" textlink="">
      <xdr:nvSpPr>
        <xdr:cNvPr id="6" name="5 CuadroTexto"/>
        <xdr:cNvSpPr txBox="1"/>
      </xdr:nvSpPr>
      <xdr:spPr>
        <a:xfrm>
          <a:off x="0" y="21983700"/>
          <a:ext cx="637222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s-ES" sz="1100">
              <a:latin typeface="Gotham Book" pitchFamily="2" charset="0"/>
            </a:rPr>
            <a:t>El</a:t>
          </a:r>
          <a:r>
            <a:rPr lang="es-ES" sz="1100" baseline="0">
              <a:latin typeface="Gotham Book" pitchFamily="2" charset="0"/>
            </a:rPr>
            <a:t> saldo total de las obligaciones del Gobierno del Estado de México al 31 de diciembre de 2017, importa la cantidad de 40 mil 943 millones 812.4 miles de pesos, de estos, el 93.5% corresponden a deuda pública y el  6.5% a otros pasivos.</a:t>
          </a:r>
          <a:endParaRPr lang="es-ES" sz="1100">
            <a:latin typeface="Gotham Book" pitchFamily="2" charset="0"/>
          </a:endParaRPr>
        </a:p>
      </xdr:txBody>
    </xdr:sp>
    <xdr:clientData/>
  </xdr:twoCellAnchor>
  <xdr:twoCellAnchor>
    <xdr:from>
      <xdr:col>0</xdr:col>
      <xdr:colOff>38100</xdr:colOff>
      <xdr:row>0</xdr:row>
      <xdr:rowOff>57151</xdr:rowOff>
    </xdr:from>
    <xdr:to>
      <xdr:col>1</xdr:col>
      <xdr:colOff>9525</xdr:colOff>
      <xdr:row>5</xdr:row>
      <xdr:rowOff>0</xdr:rowOff>
    </xdr:to>
    <xdr:pic>
      <xdr:nvPicPr>
        <xdr:cNvPr id="7" name="Picture 1" descr="G escudo v"/>
        <xdr:cNvPicPr>
          <a:picLocks noChangeAspect="1" noChangeArrowheads="1"/>
        </xdr:cNvPicPr>
      </xdr:nvPicPr>
      <xdr:blipFill>
        <a:blip xmlns:r="http://schemas.openxmlformats.org/officeDocument/2006/relationships" r:embed="rId3" cstate="print"/>
        <a:srcRect/>
        <a:stretch>
          <a:fillRect/>
        </a:stretch>
      </xdr:blipFill>
      <xdr:spPr bwMode="auto">
        <a:xfrm>
          <a:off x="38100" y="57151"/>
          <a:ext cx="1095375" cy="752474"/>
        </a:xfrm>
        <a:prstGeom prst="rect">
          <a:avLst/>
        </a:prstGeom>
        <a:noFill/>
        <a:ln w="9525">
          <a:noFill/>
          <a:miter lim="800000"/>
          <a:headEnd/>
          <a:tailEnd/>
        </a:ln>
      </xdr:spPr>
    </xdr:pic>
    <xdr:clientData/>
  </xdr:twoCellAnchor>
  <xdr:twoCellAnchor>
    <xdr:from>
      <xdr:col>0</xdr:col>
      <xdr:colOff>47625</xdr:colOff>
      <xdr:row>65</xdr:row>
      <xdr:rowOff>123825</xdr:rowOff>
    </xdr:from>
    <xdr:to>
      <xdr:col>1</xdr:col>
      <xdr:colOff>38100</xdr:colOff>
      <xdr:row>71</xdr:row>
      <xdr:rowOff>9525</xdr:rowOff>
    </xdr:to>
    <xdr:pic>
      <xdr:nvPicPr>
        <xdr:cNvPr id="9" name="Picture 1" descr="G escudo v"/>
        <xdr:cNvPicPr>
          <a:picLocks noChangeAspect="1" noChangeArrowheads="1"/>
        </xdr:cNvPicPr>
      </xdr:nvPicPr>
      <xdr:blipFill>
        <a:blip xmlns:r="http://schemas.openxmlformats.org/officeDocument/2006/relationships" r:embed="rId3" cstate="print"/>
        <a:srcRect/>
        <a:stretch>
          <a:fillRect/>
        </a:stretch>
      </xdr:blipFill>
      <xdr:spPr bwMode="auto">
        <a:xfrm>
          <a:off x="47625" y="10210800"/>
          <a:ext cx="1114425" cy="857250"/>
        </a:xfrm>
        <a:prstGeom prst="rect">
          <a:avLst/>
        </a:prstGeom>
        <a:noFill/>
        <a:ln w="9525">
          <a:noFill/>
          <a:miter lim="800000"/>
          <a:headEnd/>
          <a:tailEnd/>
        </a:ln>
      </xdr:spPr>
    </xdr:pic>
    <xdr:clientData/>
  </xdr:twoCellAnchor>
  <xdr:twoCellAnchor>
    <xdr:from>
      <xdr:col>0</xdr:col>
      <xdr:colOff>47625</xdr:colOff>
      <xdr:row>127</xdr:row>
      <xdr:rowOff>76200</xdr:rowOff>
    </xdr:from>
    <xdr:to>
      <xdr:col>1</xdr:col>
      <xdr:colOff>57150</xdr:colOff>
      <xdr:row>132</xdr:row>
      <xdr:rowOff>57150</xdr:rowOff>
    </xdr:to>
    <xdr:pic>
      <xdr:nvPicPr>
        <xdr:cNvPr id="11" name="Picture 1" descr="G escudo v"/>
        <xdr:cNvPicPr>
          <a:picLocks noChangeAspect="1" noChangeArrowheads="1"/>
        </xdr:cNvPicPr>
      </xdr:nvPicPr>
      <xdr:blipFill>
        <a:blip xmlns:r="http://schemas.openxmlformats.org/officeDocument/2006/relationships" r:embed="rId3" cstate="print"/>
        <a:srcRect/>
        <a:stretch>
          <a:fillRect/>
        </a:stretch>
      </xdr:blipFill>
      <xdr:spPr bwMode="auto">
        <a:xfrm>
          <a:off x="47625" y="20135850"/>
          <a:ext cx="1133475" cy="790575"/>
        </a:xfrm>
        <a:prstGeom prst="rect">
          <a:avLst/>
        </a:prstGeom>
        <a:noFill/>
        <a:ln w="9525">
          <a:noFill/>
          <a:miter lim="800000"/>
          <a:headEnd/>
          <a:tailEnd/>
        </a:ln>
      </xdr:spPr>
    </xdr:pic>
    <xdr:clientData/>
  </xdr:twoCellAnchor>
  <xdr:twoCellAnchor>
    <xdr:from>
      <xdr:col>0</xdr:col>
      <xdr:colOff>247650</xdr:colOff>
      <xdr:row>158</xdr:row>
      <xdr:rowOff>19049</xdr:rowOff>
    </xdr:from>
    <xdr:to>
      <xdr:col>4</xdr:col>
      <xdr:colOff>1295400</xdr:colOff>
      <xdr:row>178</xdr:row>
      <xdr:rowOff>142874</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3</xdr:col>
      <xdr:colOff>371475</xdr:colOff>
      <xdr:row>1</xdr:row>
      <xdr:rowOff>9525</xdr:rowOff>
    </xdr:from>
    <xdr:to>
      <xdr:col>4</xdr:col>
      <xdr:colOff>1417050</xdr:colOff>
      <xdr:row>4</xdr:row>
      <xdr:rowOff>5978</xdr:rowOff>
    </xdr:to>
    <xdr:pic>
      <xdr:nvPicPr>
        <xdr:cNvPr id="12" name="Imagen 1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210050" y="171450"/>
          <a:ext cx="2160000" cy="482228"/>
        </a:xfrm>
        <a:prstGeom prst="rect">
          <a:avLst/>
        </a:prstGeom>
      </xdr:spPr>
    </xdr:pic>
    <xdr:clientData/>
  </xdr:twoCellAnchor>
  <xdr:twoCellAnchor editAs="oneCell">
    <xdr:from>
      <xdr:col>3</xdr:col>
      <xdr:colOff>285750</xdr:colOff>
      <xdr:row>66</xdr:row>
      <xdr:rowOff>57150</xdr:rowOff>
    </xdr:from>
    <xdr:to>
      <xdr:col>4</xdr:col>
      <xdr:colOff>1331325</xdr:colOff>
      <xdr:row>69</xdr:row>
      <xdr:rowOff>53603</xdr:rowOff>
    </xdr:to>
    <xdr:pic>
      <xdr:nvPicPr>
        <xdr:cNvPr id="14" name="Imagen 13"/>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124325" y="10467975"/>
          <a:ext cx="2160000" cy="482228"/>
        </a:xfrm>
        <a:prstGeom prst="rect">
          <a:avLst/>
        </a:prstGeom>
      </xdr:spPr>
    </xdr:pic>
    <xdr:clientData/>
  </xdr:twoCellAnchor>
  <xdr:twoCellAnchor editAs="oneCell">
    <xdr:from>
      <xdr:col>3</xdr:col>
      <xdr:colOff>314325</xdr:colOff>
      <xdr:row>127</xdr:row>
      <xdr:rowOff>152400</xdr:rowOff>
    </xdr:from>
    <xdr:to>
      <xdr:col>4</xdr:col>
      <xdr:colOff>1359900</xdr:colOff>
      <xdr:row>130</xdr:row>
      <xdr:rowOff>148853</xdr:rowOff>
    </xdr:to>
    <xdr:pic>
      <xdr:nvPicPr>
        <xdr:cNvPr id="15" name="Imagen 1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152900" y="20373975"/>
          <a:ext cx="2160000" cy="4822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K170"/>
  <sheetViews>
    <sheetView tabSelected="1" topLeftCell="A112" workbookViewId="0">
      <selection activeCell="C133" sqref="C133"/>
    </sheetView>
  </sheetViews>
  <sheetFormatPr baseColWidth="10" defaultRowHeight="12.75" x14ac:dyDescent="0.2"/>
  <cols>
    <col min="1" max="1" width="16.85546875" style="1" customWidth="1"/>
    <col min="2" max="2" width="24" style="1" customWidth="1"/>
    <col min="3" max="4" width="16.7109375" style="1" customWidth="1"/>
    <col min="5" max="5" width="22.140625" style="1" customWidth="1"/>
    <col min="6" max="6" width="8.140625" style="1" customWidth="1"/>
    <col min="7" max="7" width="9.7109375" style="2" customWidth="1"/>
    <col min="8" max="8" width="6.42578125" style="2" customWidth="1"/>
    <col min="9" max="9" width="18.5703125" style="1" customWidth="1"/>
    <col min="10" max="10" width="17.7109375" style="3" customWidth="1"/>
    <col min="11" max="11" width="17.28515625" style="1" customWidth="1"/>
    <col min="12" max="16384" width="11.42578125" style="1"/>
  </cols>
  <sheetData>
    <row r="7" spans="1:10" ht="6.75" customHeight="1" x14ac:dyDescent="0.2"/>
    <row r="8" spans="1:10" x14ac:dyDescent="0.2">
      <c r="A8" s="32" t="s">
        <v>0</v>
      </c>
      <c r="B8" s="32"/>
      <c r="C8" s="32"/>
      <c r="D8" s="32"/>
      <c r="E8" s="32"/>
    </row>
    <row r="9" spans="1:10" x14ac:dyDescent="0.2">
      <c r="A9" s="32" t="s">
        <v>41</v>
      </c>
      <c r="B9" s="32"/>
      <c r="C9" s="32"/>
      <c r="D9" s="32"/>
      <c r="E9" s="32"/>
    </row>
    <row r="11" spans="1:10" x14ac:dyDescent="0.2">
      <c r="C11" s="4" t="s">
        <v>1</v>
      </c>
      <c r="D11" s="4"/>
      <c r="E11" s="4" t="s">
        <v>2</v>
      </c>
    </row>
    <row r="12" spans="1:10" x14ac:dyDescent="0.2">
      <c r="A12" s="4" t="s">
        <v>3</v>
      </c>
      <c r="C12" s="4" t="s">
        <v>4</v>
      </c>
      <c r="D12" s="4"/>
      <c r="E12" s="4" t="s">
        <v>5</v>
      </c>
    </row>
    <row r="13" spans="1:10" x14ac:dyDescent="0.2">
      <c r="C13" s="4" t="s">
        <v>5</v>
      </c>
      <c r="D13" s="4"/>
      <c r="E13" s="4" t="s">
        <v>6</v>
      </c>
    </row>
    <row r="15" spans="1:10" s="5" customFormat="1" ht="12" customHeight="1" x14ac:dyDescent="0.2">
      <c r="A15" s="5" t="s">
        <v>7</v>
      </c>
      <c r="C15" s="6"/>
      <c r="D15" s="6"/>
      <c r="E15" s="6"/>
      <c r="G15" s="6"/>
      <c r="H15" s="6"/>
      <c r="J15" s="7"/>
    </row>
    <row r="16" spans="1:10" s="5" customFormat="1" ht="6" customHeight="1" x14ac:dyDescent="0.2">
      <c r="C16" s="6"/>
      <c r="D16" s="6"/>
      <c r="E16" s="6"/>
      <c r="G16" s="6"/>
      <c r="H16" s="6"/>
      <c r="J16" s="7"/>
    </row>
    <row r="17" spans="1:10" x14ac:dyDescent="0.2">
      <c r="A17" s="1" t="s">
        <v>8</v>
      </c>
      <c r="C17" s="2">
        <v>17682469.300000001</v>
      </c>
      <c r="D17" s="2"/>
      <c r="E17" s="2">
        <v>18007065.699999999</v>
      </c>
    </row>
    <row r="18" spans="1:10" x14ac:dyDescent="0.2">
      <c r="A18" s="1" t="s">
        <v>9</v>
      </c>
      <c r="C18" s="2">
        <v>4767760.3</v>
      </c>
      <c r="D18" s="2"/>
      <c r="E18" s="2">
        <v>5558337.9000000004</v>
      </c>
    </row>
    <row r="19" spans="1:10" x14ac:dyDescent="0.2">
      <c r="A19" s="1" t="s">
        <v>10</v>
      </c>
      <c r="C19" s="2">
        <v>407606.6</v>
      </c>
      <c r="D19" s="2"/>
      <c r="E19" s="2">
        <v>566661.30000000005</v>
      </c>
    </row>
    <row r="20" spans="1:10" x14ac:dyDescent="0.2">
      <c r="A20" s="1" t="s">
        <v>11</v>
      </c>
      <c r="C20" s="2">
        <v>38168.5</v>
      </c>
      <c r="D20" s="2"/>
      <c r="E20" s="2">
        <v>14894.4</v>
      </c>
    </row>
    <row r="21" spans="1:10" x14ac:dyDescent="0.2">
      <c r="A21" s="1" t="s">
        <v>12</v>
      </c>
      <c r="C21" s="2">
        <v>8955145.3000000007</v>
      </c>
      <c r="D21" s="2"/>
      <c r="E21" s="2">
        <v>10367964.199999999</v>
      </c>
    </row>
    <row r="22" spans="1:10" x14ac:dyDescent="0.2">
      <c r="A22" s="1" t="s">
        <v>13</v>
      </c>
      <c r="C22" s="2">
        <v>498559.3</v>
      </c>
      <c r="D22" s="2"/>
      <c r="E22" s="2">
        <v>671942.6</v>
      </c>
    </row>
    <row r="23" spans="1:10" x14ac:dyDescent="0.2">
      <c r="C23" s="2"/>
      <c r="D23" s="2"/>
      <c r="E23" s="2"/>
    </row>
    <row r="24" spans="1:10" s="5" customFormat="1" x14ac:dyDescent="0.2">
      <c r="A24" s="5" t="s">
        <v>14</v>
      </c>
      <c r="C24" s="6">
        <f>SUM(C15:C23)</f>
        <v>32349709.300000004</v>
      </c>
      <c r="D24" s="6"/>
      <c r="E24" s="6">
        <f>SUM(E15:E23)</f>
        <v>35186866.100000001</v>
      </c>
      <c r="F24" s="8"/>
      <c r="G24" s="6"/>
      <c r="H24" s="6"/>
      <c r="J24" s="7"/>
    </row>
    <row r="25" spans="1:10" x14ac:dyDescent="0.2">
      <c r="C25" s="2"/>
      <c r="D25" s="2"/>
      <c r="E25" s="2"/>
    </row>
    <row r="26" spans="1:10" x14ac:dyDescent="0.2">
      <c r="A26" s="1" t="s">
        <v>15</v>
      </c>
      <c r="C26" s="2">
        <v>89121174.700000003</v>
      </c>
      <c r="D26" s="2"/>
      <c r="E26" s="2">
        <v>95472245.5</v>
      </c>
    </row>
    <row r="27" spans="1:10" x14ac:dyDescent="0.2">
      <c r="A27" s="1" t="s">
        <v>16</v>
      </c>
      <c r="C27" s="2">
        <v>97123725.700000003</v>
      </c>
      <c r="D27" s="2"/>
      <c r="E27" s="2">
        <f>68708577+31531140.9</f>
        <v>100239717.90000001</v>
      </c>
    </row>
    <row r="28" spans="1:10" x14ac:dyDescent="0.2">
      <c r="C28" s="2"/>
      <c r="D28" s="2"/>
      <c r="E28" s="2" t="s">
        <v>40</v>
      </c>
    </row>
    <row r="29" spans="1:10" s="5" customFormat="1" x14ac:dyDescent="0.2">
      <c r="A29" s="5" t="s">
        <v>17</v>
      </c>
      <c r="C29" s="6">
        <f>SUM(C26:C28)</f>
        <v>186244900.40000001</v>
      </c>
      <c r="D29" s="6"/>
      <c r="E29" s="6">
        <f>SUM(E26:E28)</f>
        <v>195711963.40000001</v>
      </c>
      <c r="F29" s="8"/>
      <c r="G29" s="6"/>
      <c r="H29" s="6"/>
      <c r="J29" s="7"/>
    </row>
    <row r="30" spans="1:10" x14ac:dyDescent="0.2">
      <c r="C30" s="2"/>
      <c r="D30" s="2"/>
      <c r="E30" s="2"/>
    </row>
    <row r="31" spans="1:10" x14ac:dyDescent="0.2">
      <c r="A31" s="1" t="s">
        <v>18</v>
      </c>
      <c r="C31" s="2">
        <v>6400000</v>
      </c>
      <c r="D31" s="2"/>
      <c r="E31" s="2">
        <v>4046852.8</v>
      </c>
    </row>
    <row r="32" spans="1:10" x14ac:dyDescent="0.2">
      <c r="A32" s="1" t="s">
        <v>19</v>
      </c>
      <c r="C32" s="2">
        <v>2460700</v>
      </c>
      <c r="D32" s="2"/>
      <c r="E32" s="2">
        <v>2460700</v>
      </c>
    </row>
    <row r="33" spans="1:10" x14ac:dyDescent="0.2">
      <c r="C33" s="2"/>
      <c r="D33" s="2"/>
      <c r="E33" s="2"/>
    </row>
    <row r="34" spans="1:10" s="5" customFormat="1" x14ac:dyDescent="0.2">
      <c r="A34" s="5" t="s">
        <v>20</v>
      </c>
      <c r="C34" s="6">
        <f>SUM(C31:C33)</f>
        <v>8860700</v>
      </c>
      <c r="D34" s="6"/>
      <c r="E34" s="6">
        <f>SUM(E31:E33)</f>
        <v>6507552.7999999998</v>
      </c>
      <c r="F34" s="8"/>
      <c r="G34" s="6"/>
      <c r="H34" s="6"/>
      <c r="J34" s="7"/>
    </row>
    <row r="35" spans="1:10" x14ac:dyDescent="0.2">
      <c r="C35" s="2"/>
      <c r="D35" s="2"/>
      <c r="E35" s="2"/>
    </row>
    <row r="36" spans="1:10" s="5" customFormat="1" x14ac:dyDescent="0.2">
      <c r="A36" s="5" t="s">
        <v>21</v>
      </c>
      <c r="C36" s="6">
        <f>SUM(C24,C29,C34)</f>
        <v>227455309.70000002</v>
      </c>
      <c r="D36" s="6"/>
      <c r="E36" s="6">
        <f>SUM(E24,E29,E34)</f>
        <v>237406382.30000001</v>
      </c>
      <c r="F36" s="8"/>
      <c r="G36" s="6"/>
      <c r="H36" s="6"/>
      <c r="J36" s="7"/>
    </row>
    <row r="37" spans="1:10" ht="10.5" customHeight="1" x14ac:dyDescent="0.2"/>
    <row r="38" spans="1:10" x14ac:dyDescent="0.2">
      <c r="F38" s="9"/>
    </row>
    <row r="59" ht="6.75" customHeight="1" x14ac:dyDescent="0.2"/>
    <row r="73" spans="1:10" x14ac:dyDescent="0.2">
      <c r="A73" s="33"/>
      <c r="B73" s="33"/>
    </row>
    <row r="74" spans="1:10" x14ac:dyDescent="0.2">
      <c r="A74" s="34"/>
      <c r="B74" s="34"/>
    </row>
    <row r="76" spans="1:10" x14ac:dyDescent="0.2">
      <c r="A76" s="4"/>
      <c r="B76" s="4"/>
      <c r="C76" s="4" t="s">
        <v>1</v>
      </c>
      <c r="D76" s="4"/>
      <c r="E76" s="4" t="s">
        <v>22</v>
      </c>
    </row>
    <row r="77" spans="1:10" x14ac:dyDescent="0.2">
      <c r="A77" s="4" t="s">
        <v>23</v>
      </c>
      <c r="B77" s="4"/>
      <c r="C77" s="4" t="s">
        <v>24</v>
      </c>
      <c r="D77" s="4"/>
      <c r="E77" s="4" t="s">
        <v>5</v>
      </c>
    </row>
    <row r="78" spans="1:10" x14ac:dyDescent="0.2">
      <c r="A78" s="4"/>
      <c r="B78" s="4"/>
      <c r="C78" s="4" t="s">
        <v>5</v>
      </c>
      <c r="D78" s="4"/>
      <c r="E78" s="4" t="s">
        <v>6</v>
      </c>
    </row>
    <row r="79" spans="1:10" x14ac:dyDescent="0.2">
      <c r="C79" s="2"/>
      <c r="D79" s="2"/>
      <c r="E79" s="2"/>
    </row>
    <row r="80" spans="1:10" s="5" customFormat="1" x14ac:dyDescent="0.2">
      <c r="A80" s="5" t="s">
        <v>25</v>
      </c>
      <c r="C80" s="6"/>
      <c r="D80" s="6"/>
      <c r="E80" s="6"/>
      <c r="G80" s="6"/>
      <c r="H80" s="6"/>
      <c r="J80" s="7"/>
    </row>
    <row r="81" spans="1:10" s="5" customFormat="1" ht="4.5" customHeight="1" x14ac:dyDescent="0.2">
      <c r="C81" s="6"/>
      <c r="D81" s="6"/>
      <c r="E81" s="6"/>
      <c r="G81" s="6"/>
      <c r="H81" s="6"/>
      <c r="J81" s="7"/>
    </row>
    <row r="82" spans="1:10" x14ac:dyDescent="0.2">
      <c r="A82" s="1" t="s">
        <v>26</v>
      </c>
      <c r="C82" s="2">
        <v>58895890.899999999</v>
      </c>
      <c r="D82" s="2"/>
      <c r="E82" s="2">
        <v>53030608.200000003</v>
      </c>
      <c r="F82" s="10"/>
      <c r="G82" s="10"/>
    </row>
    <row r="83" spans="1:10" x14ac:dyDescent="0.2">
      <c r="A83" s="1" t="s">
        <v>27</v>
      </c>
      <c r="C83" s="2">
        <v>1609010</v>
      </c>
      <c r="D83" s="2"/>
      <c r="E83" s="2">
        <v>1292616.3</v>
      </c>
      <c r="F83" s="10"/>
      <c r="G83" s="10"/>
    </row>
    <row r="84" spans="1:10" x14ac:dyDescent="0.2">
      <c r="A84" s="1" t="s">
        <v>28</v>
      </c>
      <c r="C84" s="2">
        <v>5222315</v>
      </c>
      <c r="D84" s="2"/>
      <c r="E84" s="2">
        <v>5863604.0999999996</v>
      </c>
      <c r="F84" s="10"/>
      <c r="G84" s="10"/>
    </row>
    <row r="85" spans="1:10" x14ac:dyDescent="0.2">
      <c r="A85" s="1" t="s">
        <v>29</v>
      </c>
      <c r="C85" s="2">
        <v>86609265.400000006</v>
      </c>
      <c r="D85" s="2"/>
      <c r="E85" s="2">
        <v>92627698.700000003</v>
      </c>
      <c r="F85" s="10"/>
      <c r="G85" s="10"/>
      <c r="I85" s="2"/>
    </row>
    <row r="86" spans="1:10" x14ac:dyDescent="0.2">
      <c r="A86" s="1" t="s">
        <v>30</v>
      </c>
      <c r="C86" s="11">
        <v>101494.5</v>
      </c>
      <c r="D86" s="2"/>
      <c r="E86" s="11">
        <v>316561.3</v>
      </c>
      <c r="F86" s="10"/>
      <c r="G86" s="10"/>
    </row>
    <row r="87" spans="1:10" x14ac:dyDescent="0.2">
      <c r="A87" s="1" t="s">
        <v>31</v>
      </c>
      <c r="C87" s="2">
        <v>27868073.5</v>
      </c>
      <c r="D87" s="2"/>
      <c r="E87" s="2">
        <v>35442988.799999997</v>
      </c>
      <c r="F87" s="10"/>
      <c r="G87" s="10"/>
      <c r="I87" s="2"/>
    </row>
    <row r="88" spans="1:10" x14ac:dyDescent="0.2">
      <c r="A88" s="1" t="s">
        <v>32</v>
      </c>
      <c r="C88" s="11">
        <v>1434450.6</v>
      </c>
      <c r="D88" s="2"/>
      <c r="E88" s="2">
        <v>3095630.8</v>
      </c>
      <c r="F88" s="10"/>
      <c r="G88" s="10"/>
    </row>
    <row r="89" spans="1:10" x14ac:dyDescent="0.2">
      <c r="A89" s="1" t="s">
        <v>33</v>
      </c>
      <c r="C89" s="2">
        <v>7312000</v>
      </c>
      <c r="D89" s="2" t="s">
        <v>40</v>
      </c>
      <c r="E89" s="2">
        <f>6824928.6-2460655.6</f>
        <v>4364273</v>
      </c>
      <c r="F89" s="10"/>
      <c r="G89" s="10"/>
    </row>
    <row r="90" spans="1:10" x14ac:dyDescent="0.2">
      <c r="A90" s="1" t="s">
        <v>34</v>
      </c>
      <c r="C90" s="2">
        <v>2460700</v>
      </c>
      <c r="D90" s="2"/>
      <c r="E90" s="2">
        <v>2460655.6</v>
      </c>
      <c r="F90" s="10"/>
      <c r="G90" s="10"/>
    </row>
    <row r="91" spans="1:10" x14ac:dyDescent="0.2">
      <c r="A91" s="1" t="s">
        <v>35</v>
      </c>
      <c r="C91" s="2">
        <v>35942109.799999997</v>
      </c>
      <c r="D91" s="2"/>
      <c r="E91" s="2">
        <v>38608967.299999997</v>
      </c>
      <c r="F91" s="10"/>
      <c r="G91" s="10"/>
    </row>
    <row r="92" spans="1:10" x14ac:dyDescent="0.2">
      <c r="C92" s="2"/>
      <c r="D92" s="2"/>
      <c r="E92" s="2"/>
      <c r="F92" s="12"/>
      <c r="G92" s="10"/>
    </row>
    <row r="93" spans="1:10" s="5" customFormat="1" x14ac:dyDescent="0.2">
      <c r="A93" s="5" t="s">
        <v>36</v>
      </c>
      <c r="C93" s="6">
        <f>SUM(C82:C92)</f>
        <v>227455309.69999999</v>
      </c>
      <c r="D93" s="6"/>
      <c r="E93" s="6">
        <f>SUM(E82:E92)</f>
        <v>237103604.10000002</v>
      </c>
      <c r="F93" s="12"/>
      <c r="G93" s="12"/>
      <c r="H93" s="6"/>
      <c r="J93" s="7"/>
    </row>
    <row r="94" spans="1:10" ht="9.75" customHeight="1" x14ac:dyDescent="0.2">
      <c r="F94" s="13"/>
      <c r="G94" s="10"/>
    </row>
    <row r="96" spans="1:10" x14ac:dyDescent="0.2">
      <c r="F96" s="2"/>
    </row>
    <row r="121" ht="18.75" customHeight="1" x14ac:dyDescent="0.2"/>
    <row r="136" spans="1:11" x14ac:dyDescent="0.2">
      <c r="A136" s="33"/>
      <c r="B136" s="33"/>
    </row>
    <row r="139" spans="1:11" s="5" customFormat="1" x14ac:dyDescent="0.2">
      <c r="A139" s="5" t="s">
        <v>42</v>
      </c>
      <c r="G139" s="6"/>
      <c r="H139" s="6"/>
      <c r="J139" s="7"/>
    </row>
    <row r="144" spans="1:11" x14ac:dyDescent="0.2">
      <c r="I144" s="5"/>
      <c r="K144" s="4"/>
    </row>
    <row r="146" spans="1:11" x14ac:dyDescent="0.2">
      <c r="A146" s="35" t="s">
        <v>37</v>
      </c>
      <c r="B146" s="36"/>
      <c r="C146" s="36"/>
      <c r="D146" s="36"/>
      <c r="E146" s="37"/>
      <c r="I146" s="3"/>
      <c r="K146" s="3"/>
    </row>
    <row r="147" spans="1:11" x14ac:dyDescent="0.2">
      <c r="A147" s="29" t="s">
        <v>5</v>
      </c>
      <c r="B147" s="30"/>
      <c r="C147" s="30"/>
      <c r="D147" s="30"/>
      <c r="E147" s="31"/>
      <c r="I147" s="3"/>
      <c r="K147" s="3"/>
    </row>
    <row r="148" spans="1:11" s="15" customFormat="1" x14ac:dyDescent="0.2">
      <c r="A148" s="14">
        <v>30</v>
      </c>
      <c r="B148" s="14">
        <v>60</v>
      </c>
      <c r="C148" s="14">
        <v>90</v>
      </c>
      <c r="D148" s="14" t="s">
        <v>38</v>
      </c>
      <c r="E148" s="14" t="s">
        <v>39</v>
      </c>
      <c r="G148" s="2"/>
      <c r="H148" s="26"/>
      <c r="I148" s="16"/>
      <c r="J148" s="16"/>
      <c r="K148" s="3"/>
    </row>
    <row r="149" spans="1:11" x14ac:dyDescent="0.2">
      <c r="A149" s="17"/>
      <c r="B149" s="17"/>
      <c r="C149" s="17"/>
      <c r="D149" s="17"/>
      <c r="E149" s="17"/>
      <c r="G149" s="18"/>
      <c r="I149" s="3"/>
      <c r="K149" s="3"/>
    </row>
    <row r="150" spans="1:11" x14ac:dyDescent="0.2">
      <c r="A150" s="19"/>
      <c r="B150" s="19"/>
      <c r="C150" s="19"/>
      <c r="D150" s="19"/>
      <c r="E150" s="19"/>
      <c r="H150" s="6"/>
      <c r="I150" s="7"/>
      <c r="K150" s="7"/>
    </row>
    <row r="151" spans="1:11" x14ac:dyDescent="0.2">
      <c r="A151" s="20">
        <v>88103.9</v>
      </c>
      <c r="B151" s="20">
        <v>91554.6</v>
      </c>
      <c r="C151" s="20">
        <v>95013</v>
      </c>
      <c r="D151" s="20">
        <v>40669140.899999999</v>
      </c>
      <c r="E151" s="21">
        <f>SUM(A151:D151)</f>
        <v>40943812.399999999</v>
      </c>
      <c r="I151" s="3"/>
    </row>
    <row r="152" spans="1:11" x14ac:dyDescent="0.2">
      <c r="A152" s="22"/>
      <c r="B152" s="22"/>
      <c r="C152" s="22"/>
      <c r="D152" s="22"/>
      <c r="E152" s="23" t="s">
        <v>40</v>
      </c>
      <c r="G152" s="3"/>
      <c r="I152" s="28"/>
      <c r="J152" s="28"/>
      <c r="K152" s="25"/>
    </row>
    <row r="153" spans="1:11" x14ac:dyDescent="0.2">
      <c r="A153" s="19"/>
      <c r="B153" s="19"/>
      <c r="C153" s="19"/>
      <c r="D153" s="19"/>
      <c r="E153" s="19"/>
      <c r="G153" s="3"/>
      <c r="I153" s="3"/>
    </row>
    <row r="154" spans="1:11" x14ac:dyDescent="0.2">
      <c r="A154" s="24"/>
      <c r="B154" s="24"/>
      <c r="C154" s="24"/>
      <c r="D154" s="24"/>
      <c r="E154" s="24"/>
      <c r="G154" s="3"/>
      <c r="I154" s="3"/>
      <c r="K154" s="3"/>
    </row>
    <row r="155" spans="1:11" x14ac:dyDescent="0.2">
      <c r="G155" s="3"/>
      <c r="I155" s="3"/>
      <c r="K155" s="3"/>
    </row>
    <row r="156" spans="1:11" x14ac:dyDescent="0.2">
      <c r="E156" s="2"/>
      <c r="G156" s="3"/>
      <c r="I156" s="3"/>
      <c r="K156" s="3"/>
    </row>
    <row r="157" spans="1:11" x14ac:dyDescent="0.2">
      <c r="I157" s="3"/>
      <c r="K157" s="3"/>
    </row>
    <row r="158" spans="1:11" x14ac:dyDescent="0.2">
      <c r="H158" s="27"/>
      <c r="I158" s="3"/>
      <c r="K158" s="3"/>
    </row>
    <row r="159" spans="1:11" x14ac:dyDescent="0.2">
      <c r="H159" s="27"/>
      <c r="I159" s="3"/>
    </row>
    <row r="160" spans="1:11" x14ac:dyDescent="0.2">
      <c r="H160" s="27"/>
      <c r="I160" s="3"/>
    </row>
    <row r="161" spans="8:9" x14ac:dyDescent="0.2">
      <c r="H161" s="27"/>
      <c r="I161" s="3"/>
    </row>
    <row r="162" spans="8:9" x14ac:dyDescent="0.2">
      <c r="H162" s="27"/>
      <c r="I162" s="3"/>
    </row>
    <row r="163" spans="8:9" x14ac:dyDescent="0.2">
      <c r="H163" s="27"/>
      <c r="I163" s="3"/>
    </row>
    <row r="164" spans="8:9" x14ac:dyDescent="0.2">
      <c r="H164" s="27"/>
      <c r="I164" s="3"/>
    </row>
    <row r="165" spans="8:9" x14ac:dyDescent="0.2">
      <c r="H165" s="6"/>
      <c r="I165" s="3"/>
    </row>
    <row r="166" spans="8:9" x14ac:dyDescent="0.2">
      <c r="I166" s="3"/>
    </row>
    <row r="167" spans="8:9" x14ac:dyDescent="0.2">
      <c r="I167" s="3"/>
    </row>
    <row r="168" spans="8:9" x14ac:dyDescent="0.2">
      <c r="I168" s="3"/>
    </row>
    <row r="169" spans="8:9" x14ac:dyDescent="0.2">
      <c r="I169" s="3"/>
    </row>
    <row r="170" spans="8:9" x14ac:dyDescent="0.2">
      <c r="I170" s="3"/>
    </row>
  </sheetData>
  <mergeCells count="7">
    <mergeCell ref="A147:E147"/>
    <mergeCell ref="A8:E8"/>
    <mergeCell ref="A9:E9"/>
    <mergeCell ref="A73:B73"/>
    <mergeCell ref="A74:B74"/>
    <mergeCell ref="A136:B136"/>
    <mergeCell ref="A146:E146"/>
  </mergeCells>
  <printOptions horizontalCentered="1"/>
  <pageMargins left="0.19685039370078741" right="0.19685039370078741" top="0.17" bottom="0.19685039370078741" header="0.17"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Graficas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VERO</dc:creator>
  <cp:lastModifiedBy>Carol</cp:lastModifiedBy>
  <cp:lastPrinted>2018-02-22T20:12:49Z</cp:lastPrinted>
  <dcterms:created xsi:type="dcterms:W3CDTF">2013-04-30T00:27:57Z</dcterms:created>
  <dcterms:modified xsi:type="dcterms:W3CDTF">2018-02-22T20:12:54Z</dcterms:modified>
</cp:coreProperties>
</file>