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Graficas" sheetId="1" r:id="rId1"/>
  </sheets>
  <definedNames>
    <definedName name="_xlnm.Print_Area" localSheetId="0">Graficas!$A$1:$E$180</definedName>
  </definedNames>
  <calcPr calcId="152511"/>
</workbook>
</file>

<file path=xl/calcChain.xml><?xml version="1.0" encoding="utf-8"?>
<calcChain xmlns="http://schemas.openxmlformats.org/spreadsheetml/2006/main">
  <c r="C27" i="1" l="1"/>
  <c r="E23" i="1" l="1"/>
  <c r="E93" i="1" l="1"/>
  <c r="E151" i="1" l="1"/>
  <c r="C93" i="1" l="1"/>
  <c r="E34" i="1"/>
  <c r="C34" i="1"/>
  <c r="E29" i="1"/>
  <c r="C29" i="1"/>
  <c r="C23" i="1"/>
  <c r="E36" i="1" l="1"/>
  <c r="C36" i="1"/>
</calcChain>
</file>

<file path=xl/sharedStrings.xml><?xml version="1.0" encoding="utf-8"?>
<sst xmlns="http://schemas.openxmlformats.org/spreadsheetml/2006/main" count="48" uniqueCount="41">
  <si>
    <t>RESULTADOS DE LA GESTION FINANCIERA DEL SECTOR CENTRAL</t>
  </si>
  <si>
    <t>Recaudado</t>
  </si>
  <si>
    <t>I N G R E S O S</t>
  </si>
  <si>
    <t>(Miles de Pesos)</t>
  </si>
  <si>
    <t>(Cifras Preliminares)</t>
  </si>
  <si>
    <t>Impuestos</t>
  </si>
  <si>
    <t>Derechos</t>
  </si>
  <si>
    <t>Contribución o Aportacion de Mejoras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</si>
  <si>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</si>
  <si>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</si>
  <si>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</si>
  <si>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</si>
  <si>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</si>
  <si>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</si>
  <si>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</si>
  <si>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</si>
  <si>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</si>
  <si>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</si>
  <si>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</si>
  <si>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</si>
  <si>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</si>
  <si>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</si>
  <si>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</si>
  <si>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</si>
  <si>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</si>
  <si>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</si>
  <si>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</si>
  <si>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</si>
  <si>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</si>
  <si>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</si>
  <si>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</si>
  <si>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</si>
  <si>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</si>
  <si>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</si>
  <si>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</si>
  <si>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</si>
  <si>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</si>
  <si>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</si>
  <si>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</si>
  <si>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AL 30 DE JUNIO DE 2019</t>
  </si>
  <si>
    <t>PASIVOS DEL GOBIERNO DEL ESTADO 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</si>
</sst>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1" fillId="0" borderId="9" xfId="0" applyNumberFormat="1" applyFont="1" applyBorder="1" applyAlignment="1">
      <alignment horizontal="right"/>
    </xf>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vertical="center" wrapText="1"/>
    </xf>
    <xf numFmtId="4" fontId="5" fillId="0" borderId="0" xfId="0" applyNumberFormat="1" applyFont="1" applyAlignment="1">
      <alignment horizontal="right"/>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20407536</c:v>
                </c:pt>
                <c:pt idx="1">
                  <c:v>5965480.2999999998</c:v>
                </c:pt>
                <c:pt idx="2">
                  <c:v>421290.3</c:v>
                </c:pt>
                <c:pt idx="3">
                  <c:v>591994.69999999995</c:v>
                </c:pt>
                <c:pt idx="4">
                  <c:v>4631664.5999999996</c:v>
                </c:pt>
                <c:pt idx="5">
                  <c:v>114764158.7</c:v>
                </c:pt>
                <c:pt idx="6">
                  <c:v>6584458</c:v>
                </c:pt>
                <c:pt idx="7">
                  <c:v>94908676.100000009</c:v>
                </c:pt>
                <c:pt idx="8">
                  <c:v>7639931.5999999996</c:v>
                </c:pt>
                <c:pt idx="9">
                  <c:v>2460661.2999999998</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13987429.9</c:v>
                </c:pt>
                <c:pt idx="1">
                  <c:v>4298321.0999999996</c:v>
                </c:pt>
                <c:pt idx="2">
                  <c:v>285701.7</c:v>
                </c:pt>
                <c:pt idx="3">
                  <c:v>392058.8</c:v>
                </c:pt>
                <c:pt idx="4">
                  <c:v>1956889.2</c:v>
                </c:pt>
                <c:pt idx="5">
                  <c:v>62947080.899999999</c:v>
                </c:pt>
                <c:pt idx="6">
                  <c:v>5094421.7</c:v>
                </c:pt>
                <c:pt idx="7">
                  <c:v>43237704.399999999</c:v>
                </c:pt>
                <c:pt idx="8">
                  <c:v>1497796.8</c:v>
                </c:pt>
                <c:pt idx="9">
                  <c:v>0</c:v>
                </c:pt>
              </c:numCache>
            </c:numRef>
          </c:val>
        </c:ser>
        <c:dLbls>
          <c:showLegendKey val="0"/>
          <c:showVal val="0"/>
          <c:showCatName val="0"/>
          <c:showSerName val="0"/>
          <c:showPercent val="0"/>
          <c:showBubbleSize val="0"/>
        </c:dLbls>
        <c:gapWidth val="150"/>
        <c:axId val="210941520"/>
        <c:axId val="75889200"/>
      </c:barChart>
      <c:catAx>
        <c:axId val="21094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75889200"/>
        <c:crosses val="autoZero"/>
        <c:auto val="1"/>
        <c:lblAlgn val="ctr"/>
        <c:lblOffset val="100"/>
        <c:tickLblSkip val="1"/>
        <c:tickMarkSkip val="1"/>
        <c:noMultiLvlLbl val="0"/>
      </c:catAx>
      <c:valAx>
        <c:axId val="758892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210941520"/>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61894238.600000001</c:v>
                </c:pt>
                <c:pt idx="1">
                  <c:v>2406740.7999999998</c:v>
                </c:pt>
                <c:pt idx="2">
                  <c:v>9921790.3000000007</c:v>
                </c:pt>
                <c:pt idx="3">
                  <c:v>101767959.8</c:v>
                </c:pt>
                <c:pt idx="4">
                  <c:v>60079.199999999997</c:v>
                </c:pt>
                <c:pt idx="5">
                  <c:v>22577852.5</c:v>
                </c:pt>
                <c:pt idx="6">
                  <c:v>3206035.1</c:v>
                </c:pt>
                <c:pt idx="7">
                  <c:v>7776765.5</c:v>
                </c:pt>
                <c:pt idx="8">
                  <c:v>2460661.2999999998</c:v>
                </c:pt>
                <c:pt idx="9">
                  <c:v>46303728.5</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26982735.300000001</c:v>
                </c:pt>
                <c:pt idx="1">
                  <c:v>560832.19999999995</c:v>
                </c:pt>
                <c:pt idx="2">
                  <c:v>4394215.5999999996</c:v>
                </c:pt>
                <c:pt idx="3">
                  <c:v>49595385.399999999</c:v>
                </c:pt>
                <c:pt idx="4">
                  <c:v>210</c:v>
                </c:pt>
                <c:pt idx="5">
                  <c:v>16870383.199999999</c:v>
                </c:pt>
                <c:pt idx="6">
                  <c:v>2734827.3</c:v>
                </c:pt>
                <c:pt idx="7">
                  <c:v>3050539.3</c:v>
                </c:pt>
                <c:pt idx="8">
                  <c:v>2840775.2</c:v>
                </c:pt>
                <c:pt idx="9">
                  <c:v>24386765.399999999</c:v>
                </c:pt>
              </c:numCache>
            </c:numRef>
          </c:val>
        </c:ser>
        <c:dLbls>
          <c:showLegendKey val="0"/>
          <c:showVal val="0"/>
          <c:showCatName val="0"/>
          <c:showSerName val="0"/>
          <c:showPercent val="0"/>
          <c:showBubbleSize val="0"/>
        </c:dLbls>
        <c:gapWidth val="150"/>
        <c:axId val="405845424"/>
        <c:axId val="406624032"/>
      </c:barChart>
      <c:catAx>
        <c:axId val="405845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06624032"/>
        <c:crosses val="autoZero"/>
        <c:auto val="1"/>
        <c:lblAlgn val="ctr"/>
        <c:lblOffset val="100"/>
        <c:tickLblSkip val="1"/>
        <c:tickMarkSkip val="1"/>
        <c:noMultiLvlLbl val="0"/>
      </c:catAx>
      <c:valAx>
        <c:axId val="40662403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05845424"/>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179417.1</c:v>
                </c:pt>
                <c:pt idx="1">
                  <c:v>227270.9</c:v>
                </c:pt>
                <c:pt idx="2">
                  <c:v>90982.7</c:v>
                </c:pt>
                <c:pt idx="3">
                  <c:v>41637034.799999997</c:v>
                </c:pt>
              </c:numCache>
            </c:numRef>
          </c:val>
        </c:ser>
        <c:ser>
          <c:idx val="1"/>
          <c:order val="1"/>
          <c:tx>
            <c:strRef>
              <c:f>Graficas!$A$151:$D$151</c:f>
              <c:strCache>
                <c:ptCount val="4"/>
                <c:pt idx="0">
                  <c:v>179,417.1</c:v>
                </c:pt>
                <c:pt idx="1">
                  <c:v>227,270.9</c:v>
                </c:pt>
                <c:pt idx="2">
                  <c:v>90,982.7</c:v>
                </c:pt>
                <c:pt idx="3">
                  <c:v>41,637,034.8</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endParaRPr lang="es-ES" sz="1000">
            <a:latin typeface="Gotham Book" pitchFamily="2" charset="0"/>
          </a:endParaRPr>
        </a:p>
        <a:p>
          <a:pPr algn="just"/>
          <a:r>
            <a:rPr lang="es-ES" sz="1000">
              <a:latin typeface="Gotham Book" pitchFamily="2" charset="0"/>
            </a:rPr>
            <a:t>El Presupuesto de Ingresos del Sector Central del Gobierno del Estado de México para el ejercicio fiscal 2019 ascienden a 258 mil 375 millones 851.6 miles pesos de los cuales, al 30 de junio de 2019 se recaudaron 133 mil 697 millones 404.5 miles de pesos, que representan el 51.7% de la cifra estimada anual; de ellos, el 15.7 % corresponde a los Ingresos Estatales, mientras que los de Origen Federal y los ingresos extraordinarios representan el 84.3%</a:t>
          </a:r>
          <a:r>
            <a:rPr lang="es-ES" sz="1000" baseline="0">
              <a:latin typeface="Gotham Book" pitchFamily="2" charset="0"/>
            </a:rPr>
            <a:t>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junio suman 131 mil 416 millones 668.9 miles de pesos y representan el 50.9 % de los autorizados para el ejercicio fiscal 2019 por un monto de 258 mil 375 millones 851.6 miles de pesos; en su integración, los Servicios Personales representan el 20.5 %, las Transferencias a Poderes, Entidades Públicas, Organismos Autónomos y Municipios el 56.3% y las otras partidas del gasto participan con el 23.2%.</a:t>
          </a: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30 de junio de 2019, importa la cantidad de 42 mil 134 millones 705.5 miles de pesos, de estos, el 92.9 % corresponden a deuda pública y el 7.1 % a otros pasivos. </a:t>
          </a: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70"/>
  <sheetViews>
    <sheetView tabSelected="1" workbookViewId="0">
      <selection activeCell="G168" sqref="G168"/>
    </sheetView>
  </sheetViews>
  <sheetFormatPr baseColWidth="10" defaultRowHeight="12.75" x14ac:dyDescent="0.2"/>
  <cols>
    <col min="1" max="1" width="16.85546875" style="1" customWidth="1"/>
    <col min="2" max="2" width="27.42578125" style="1" customWidth="1"/>
    <col min="3" max="3" width="16.7109375" style="1" customWidth="1"/>
    <col min="4" max="4" width="15.140625" style="1" customWidth="1"/>
    <col min="5" max="5" width="22.140625" style="1" customWidth="1"/>
    <col min="6" max="6" width="8.140625" style="30" customWidth="1"/>
    <col min="7" max="7" width="19.42578125" style="5" customWidth="1"/>
    <col min="8" max="8" width="16.85546875" style="1" bestFit="1" customWidth="1"/>
    <col min="9" max="9" width="21.42578125" style="1" customWidth="1"/>
    <col min="10" max="10" width="17.7109375" style="1" customWidth="1"/>
    <col min="11" max="11" width="1.42578125" style="1" customWidth="1"/>
    <col min="12" max="12" width="21.7109375" style="1" customWidth="1"/>
    <col min="13" max="16384" width="11.42578125" style="1"/>
  </cols>
  <sheetData>
    <row r="6" spans="1:7" ht="6.75" customHeight="1" x14ac:dyDescent="0.2"/>
    <row r="7" spans="1:7" x14ac:dyDescent="0.2">
      <c r="A7" s="39" t="s">
        <v>0</v>
      </c>
      <c r="B7" s="39"/>
      <c r="C7" s="39"/>
      <c r="D7" s="39"/>
      <c r="E7" s="39"/>
    </row>
    <row r="8" spans="1:7" x14ac:dyDescent="0.2">
      <c r="A8" s="39" t="s">
        <v>39</v>
      </c>
      <c r="B8" s="39"/>
      <c r="C8" s="39"/>
      <c r="D8" s="39"/>
      <c r="E8" s="39"/>
    </row>
    <row r="9" spans="1:7" ht="6.75" customHeight="1" x14ac:dyDescent="0.2">
      <c r="A9" s="39"/>
      <c r="B9" s="39"/>
      <c r="C9" s="39"/>
      <c r="D9" s="39"/>
      <c r="E9" s="39"/>
    </row>
    <row r="10" spans="1:7" ht="5.25" customHeight="1" x14ac:dyDescent="0.2">
      <c r="A10" s="25"/>
      <c r="B10" s="25"/>
      <c r="C10" s="25"/>
      <c r="D10" s="25"/>
      <c r="E10" s="25"/>
    </row>
    <row r="11" spans="1:7" x14ac:dyDescent="0.2">
      <c r="C11" s="28" t="s">
        <v>38</v>
      </c>
      <c r="D11" s="28"/>
      <c r="E11" s="28" t="s">
        <v>1</v>
      </c>
    </row>
    <row r="12" spans="1:7" x14ac:dyDescent="0.2">
      <c r="A12" s="2" t="s">
        <v>2</v>
      </c>
      <c r="C12" s="24" t="s">
        <v>3</v>
      </c>
      <c r="D12" s="2"/>
      <c r="E12" s="2" t="s">
        <v>3</v>
      </c>
    </row>
    <row r="13" spans="1:7" x14ac:dyDescent="0.2">
      <c r="C13" s="2"/>
      <c r="D13" s="2"/>
    </row>
    <row r="15" spans="1:7" s="3" customFormat="1" ht="12" customHeight="1" x14ac:dyDescent="0.2">
      <c r="C15" s="4"/>
      <c r="D15" s="4"/>
      <c r="E15" s="4"/>
      <c r="F15" s="31"/>
      <c r="G15" s="4"/>
    </row>
    <row r="16" spans="1:7" s="3" customFormat="1" ht="6" customHeight="1" x14ac:dyDescent="0.2">
      <c r="C16" s="4"/>
      <c r="D16" s="4"/>
      <c r="E16" s="4"/>
      <c r="F16" s="31"/>
      <c r="G16" s="4"/>
    </row>
    <row r="17" spans="1:7" x14ac:dyDescent="0.2">
      <c r="A17" s="1" t="s">
        <v>5</v>
      </c>
      <c r="C17" s="5">
        <v>20407536</v>
      </c>
      <c r="D17" s="5"/>
      <c r="E17" s="5">
        <v>13987429.9</v>
      </c>
    </row>
    <row r="18" spans="1:7" x14ac:dyDescent="0.2">
      <c r="A18" s="1" t="s">
        <v>6</v>
      </c>
      <c r="C18" s="5">
        <v>5965480.2999999998</v>
      </c>
      <c r="D18" s="5"/>
      <c r="E18" s="5">
        <v>4298321.0999999996</v>
      </c>
    </row>
    <row r="19" spans="1:7" x14ac:dyDescent="0.2">
      <c r="A19" s="1" t="s">
        <v>7</v>
      </c>
      <c r="C19" s="5">
        <v>421290.3</v>
      </c>
      <c r="D19" s="5"/>
      <c r="E19" s="5">
        <v>285701.7</v>
      </c>
    </row>
    <row r="20" spans="1:7" x14ac:dyDescent="0.2">
      <c r="A20" s="1" t="s">
        <v>8</v>
      </c>
      <c r="C20" s="5">
        <v>591994.69999999995</v>
      </c>
      <c r="D20" s="5"/>
      <c r="E20" s="5">
        <v>392058.8</v>
      </c>
    </row>
    <row r="21" spans="1:7" x14ac:dyDescent="0.2">
      <c r="A21" s="1" t="s">
        <v>9</v>
      </c>
      <c r="C21" s="5">
        <v>4631664.5999999996</v>
      </c>
      <c r="D21" s="5"/>
      <c r="E21" s="5">
        <v>1956889.2</v>
      </c>
    </row>
    <row r="22" spans="1:7" x14ac:dyDescent="0.2">
      <c r="C22" s="5"/>
      <c r="D22" s="5"/>
      <c r="E22" s="5"/>
    </row>
    <row r="23" spans="1:7" s="3" customFormat="1" x14ac:dyDescent="0.2">
      <c r="A23" s="3" t="s">
        <v>10</v>
      </c>
      <c r="C23" s="4">
        <f>SUM(C15:C22)</f>
        <v>32017965.899999999</v>
      </c>
      <c r="D23" s="4"/>
      <c r="E23" s="4">
        <f>SUM(E17:E21)</f>
        <v>20920400.699999999</v>
      </c>
      <c r="F23" s="32"/>
      <c r="G23" s="4"/>
    </row>
    <row r="24" spans="1:7" x14ac:dyDescent="0.2">
      <c r="C24" s="5"/>
      <c r="D24" s="5"/>
      <c r="E24" s="5"/>
    </row>
    <row r="25" spans="1:7" x14ac:dyDescent="0.2">
      <c r="A25" s="1" t="s">
        <v>11</v>
      </c>
      <c r="C25" s="5">
        <v>114764158.7</v>
      </c>
      <c r="D25" s="5"/>
      <c r="E25" s="5">
        <v>62947080.899999999</v>
      </c>
    </row>
    <row r="26" spans="1:7" x14ac:dyDescent="0.2">
      <c r="A26" s="1" t="s">
        <v>36</v>
      </c>
      <c r="C26" s="5">
        <v>6584458</v>
      </c>
      <c r="D26" s="5"/>
      <c r="E26" s="5">
        <v>5094421.7</v>
      </c>
    </row>
    <row r="27" spans="1:7" x14ac:dyDescent="0.2">
      <c r="A27" s="1" t="s">
        <v>12</v>
      </c>
      <c r="C27" s="5">
        <f>77172135.2+12829751.6+1488465.9+3418323.4</f>
        <v>94908676.100000009</v>
      </c>
      <c r="D27" s="5" t="s">
        <v>35</v>
      </c>
      <c r="E27" s="5">
        <v>43237704.399999999</v>
      </c>
    </row>
    <row r="28" spans="1:7" x14ac:dyDescent="0.2">
      <c r="C28" s="5"/>
      <c r="D28" s="5"/>
      <c r="E28" s="5" t="s">
        <v>35</v>
      </c>
    </row>
    <row r="29" spans="1:7" s="3" customFormat="1" x14ac:dyDescent="0.2">
      <c r="A29" s="3" t="s">
        <v>13</v>
      </c>
      <c r="C29" s="4">
        <f>SUM(C25:C28)</f>
        <v>216257292.80000001</v>
      </c>
      <c r="D29" s="4"/>
      <c r="E29" s="4">
        <f>SUM(E25:E28)</f>
        <v>111279207</v>
      </c>
      <c r="F29" s="32"/>
      <c r="G29" s="4"/>
    </row>
    <row r="30" spans="1:7" x14ac:dyDescent="0.2">
      <c r="C30" s="5"/>
      <c r="D30" s="5"/>
      <c r="E30" s="5"/>
    </row>
    <row r="31" spans="1:7" x14ac:dyDescent="0.2">
      <c r="A31" s="1" t="s">
        <v>14</v>
      </c>
      <c r="C31" s="5">
        <v>7639931.5999999996</v>
      </c>
      <c r="D31" s="5"/>
      <c r="E31" s="5">
        <v>1497796.8</v>
      </c>
    </row>
    <row r="32" spans="1:7" x14ac:dyDescent="0.2">
      <c r="A32" s="1" t="s">
        <v>15</v>
      </c>
      <c r="C32" s="5">
        <v>2460661.2999999998</v>
      </c>
      <c r="D32" s="5"/>
      <c r="E32" s="5">
        <v>0</v>
      </c>
    </row>
    <row r="33" spans="1:7" x14ac:dyDescent="0.2">
      <c r="C33" s="5"/>
      <c r="D33" s="5"/>
      <c r="E33" s="5"/>
    </row>
    <row r="34" spans="1:7" s="3" customFormat="1" x14ac:dyDescent="0.2">
      <c r="A34" s="3" t="s">
        <v>16</v>
      </c>
      <c r="C34" s="4">
        <f>SUM(C31:C33)</f>
        <v>10100592.899999999</v>
      </c>
      <c r="D34" s="4"/>
      <c r="E34" s="4">
        <f>SUM(E31:E33)</f>
        <v>1497796.8</v>
      </c>
      <c r="F34" s="32"/>
      <c r="G34" s="4"/>
    </row>
    <row r="35" spans="1:7" x14ac:dyDescent="0.2">
      <c r="C35" s="5"/>
      <c r="D35" s="5"/>
      <c r="E35" s="5"/>
      <c r="F35" s="32"/>
    </row>
    <row r="36" spans="1:7" s="3" customFormat="1" x14ac:dyDescent="0.2">
      <c r="A36" s="3" t="s">
        <v>17</v>
      </c>
      <c r="C36" s="4">
        <f>SUM(C23,C29,C34)</f>
        <v>258375851.60000002</v>
      </c>
      <c r="D36" s="4"/>
      <c r="E36" s="4">
        <f>SUM(E23+E29+E34)</f>
        <v>133697404.5</v>
      </c>
      <c r="F36" s="32"/>
      <c r="G36" s="4"/>
    </row>
    <row r="37" spans="1:7" ht="10.5" customHeight="1" x14ac:dyDescent="0.2"/>
    <row r="38" spans="1:7" x14ac:dyDescent="0.2">
      <c r="F38" s="32"/>
    </row>
    <row r="59" ht="6.75" customHeight="1" x14ac:dyDescent="0.2"/>
    <row r="73" spans="1:7" x14ac:dyDescent="0.2">
      <c r="A73" s="40"/>
      <c r="B73" s="40"/>
    </row>
    <row r="74" spans="1:7" x14ac:dyDescent="0.2">
      <c r="A74" s="41"/>
      <c r="B74" s="41"/>
    </row>
    <row r="76" spans="1:7" ht="25.5" x14ac:dyDescent="0.2">
      <c r="A76" s="2"/>
      <c r="B76" s="2"/>
      <c r="C76" s="28" t="s">
        <v>37</v>
      </c>
      <c r="D76" s="28"/>
      <c r="E76" s="28" t="s">
        <v>18</v>
      </c>
    </row>
    <row r="77" spans="1:7" x14ac:dyDescent="0.2">
      <c r="A77" s="2" t="s">
        <v>19</v>
      </c>
      <c r="B77" s="2"/>
      <c r="C77" s="24" t="s">
        <v>3</v>
      </c>
      <c r="D77" s="2"/>
      <c r="E77" s="2" t="s">
        <v>3</v>
      </c>
    </row>
    <row r="78" spans="1:7" x14ac:dyDescent="0.2">
      <c r="A78" s="2"/>
      <c r="B78" s="2"/>
      <c r="C78" s="2"/>
      <c r="D78" s="2"/>
      <c r="E78" s="2" t="s">
        <v>4</v>
      </c>
    </row>
    <row r="79" spans="1:7" x14ac:dyDescent="0.2">
      <c r="C79" s="5"/>
      <c r="D79" s="5"/>
      <c r="E79" s="5"/>
    </row>
    <row r="80" spans="1:7" s="3" customFormat="1" x14ac:dyDescent="0.2">
      <c r="A80" s="3" t="s">
        <v>20</v>
      </c>
      <c r="C80" s="4"/>
      <c r="D80" s="4"/>
      <c r="E80" s="4"/>
      <c r="F80" s="31"/>
      <c r="G80" s="4"/>
    </row>
    <row r="81" spans="1:7" s="3" customFormat="1" ht="4.5" customHeight="1" x14ac:dyDescent="0.2">
      <c r="C81" s="4"/>
      <c r="D81" s="4"/>
      <c r="E81" s="4"/>
      <c r="F81" s="31"/>
      <c r="G81" s="4"/>
    </row>
    <row r="82" spans="1:7" x14ac:dyDescent="0.2">
      <c r="A82" s="1" t="s">
        <v>21</v>
      </c>
      <c r="C82" s="5">
        <v>61894238.600000001</v>
      </c>
      <c r="D82" s="5"/>
      <c r="E82" s="5">
        <v>26982735.300000001</v>
      </c>
      <c r="F82" s="33"/>
    </row>
    <row r="83" spans="1:7" x14ac:dyDescent="0.2">
      <c r="A83" s="1" t="s">
        <v>22</v>
      </c>
      <c r="C83" s="5">
        <v>2406740.7999999998</v>
      </c>
      <c r="D83" s="5"/>
      <c r="E83" s="5">
        <v>560832.19999999995</v>
      </c>
      <c r="F83" s="34"/>
    </row>
    <row r="84" spans="1:7" x14ac:dyDescent="0.2">
      <c r="A84" s="1" t="s">
        <v>23</v>
      </c>
      <c r="C84" s="5">
        <v>9921790.3000000007</v>
      </c>
      <c r="D84" s="5"/>
      <c r="E84" s="5">
        <v>4394215.5999999996</v>
      </c>
      <c r="F84" s="34"/>
    </row>
    <row r="85" spans="1:7" x14ac:dyDescent="0.2">
      <c r="A85" s="1" t="s">
        <v>24</v>
      </c>
      <c r="C85" s="5">
        <v>101767959.8</v>
      </c>
      <c r="D85" s="5"/>
      <c r="E85" s="5">
        <v>49595385.399999999</v>
      </c>
      <c r="F85" s="33"/>
    </row>
    <row r="86" spans="1:7" x14ac:dyDescent="0.2">
      <c r="A86" s="1" t="s">
        <v>25</v>
      </c>
      <c r="C86" s="6">
        <v>60079.199999999997</v>
      </c>
      <c r="D86" s="5"/>
      <c r="E86" s="6">
        <v>210</v>
      </c>
      <c r="F86" s="34"/>
    </row>
    <row r="87" spans="1:7" x14ac:dyDescent="0.2">
      <c r="A87" s="1" t="s">
        <v>26</v>
      </c>
      <c r="C87" s="5">
        <v>22577852.5</v>
      </c>
      <c r="D87" s="5"/>
      <c r="E87" s="5">
        <v>16870383.199999999</v>
      </c>
      <c r="F87" s="34"/>
    </row>
    <row r="88" spans="1:7" x14ac:dyDescent="0.2">
      <c r="A88" s="1" t="s">
        <v>27</v>
      </c>
      <c r="C88" s="6">
        <v>3206035.1</v>
      </c>
      <c r="D88" s="5"/>
      <c r="E88" s="5">
        <v>2734827.3</v>
      </c>
      <c r="F88" s="34"/>
    </row>
    <row r="89" spans="1:7" x14ac:dyDescent="0.2">
      <c r="A89" s="1" t="s">
        <v>28</v>
      </c>
      <c r="C89" s="5">
        <v>7776765.5</v>
      </c>
      <c r="D89" s="5" t="s">
        <v>35</v>
      </c>
      <c r="E89" s="5">
        <v>3050539.3</v>
      </c>
      <c r="F89" s="34"/>
    </row>
    <row r="90" spans="1:7" x14ac:dyDescent="0.2">
      <c r="A90" s="1" t="s">
        <v>29</v>
      </c>
      <c r="C90" s="5">
        <v>2460661.2999999998</v>
      </c>
      <c r="D90" s="5"/>
      <c r="E90" s="5">
        <v>2840775.2</v>
      </c>
      <c r="F90" s="33"/>
    </row>
    <row r="91" spans="1:7" x14ac:dyDescent="0.2">
      <c r="A91" s="1" t="s">
        <v>30</v>
      </c>
      <c r="C91" s="5">
        <v>46303728.5</v>
      </c>
      <c r="D91" s="5"/>
      <c r="E91" s="5">
        <v>24386765.399999999</v>
      </c>
      <c r="F91" s="34"/>
    </row>
    <row r="92" spans="1:7" x14ac:dyDescent="0.2">
      <c r="C92" s="5"/>
      <c r="D92" s="5"/>
      <c r="E92" s="5"/>
      <c r="F92" s="33"/>
    </row>
    <row r="93" spans="1:7" s="3" customFormat="1" x14ac:dyDescent="0.2">
      <c r="A93" s="3" t="s">
        <v>31</v>
      </c>
      <c r="C93" s="4">
        <f>SUM(C82:C92)</f>
        <v>258375851.59999999</v>
      </c>
      <c r="D93" s="4"/>
      <c r="E93" s="4">
        <f>SUM(E82:E92)</f>
        <v>131416668.90000001</v>
      </c>
      <c r="F93" s="33"/>
      <c r="G93" s="4"/>
    </row>
    <row r="94" spans="1:7" ht="9.75" customHeight="1" x14ac:dyDescent="0.2"/>
    <row r="95" spans="1:7" x14ac:dyDescent="0.2">
      <c r="F95" s="34"/>
    </row>
    <row r="96" spans="1:7" x14ac:dyDescent="0.2">
      <c r="F96" s="34"/>
    </row>
    <row r="121" spans="7:7" ht="18.75" customHeight="1" x14ac:dyDescent="0.2"/>
    <row r="122" spans="7:7" x14ac:dyDescent="0.2">
      <c r="G122" s="1"/>
    </row>
    <row r="123" spans="7:7" x14ac:dyDescent="0.2">
      <c r="G123" s="1"/>
    </row>
    <row r="124" spans="7:7" x14ac:dyDescent="0.2">
      <c r="G124" s="1"/>
    </row>
    <row r="136" spans="1:12" x14ac:dyDescent="0.2">
      <c r="A136" s="40"/>
      <c r="B136" s="40"/>
    </row>
    <row r="139" spans="1:12" s="3" customFormat="1" x14ac:dyDescent="0.2">
      <c r="A139" s="3" t="s">
        <v>40</v>
      </c>
      <c r="F139" s="31"/>
      <c r="G139" s="4"/>
    </row>
    <row r="141" spans="1:12" x14ac:dyDescent="0.2">
      <c r="H141" s="5"/>
    </row>
    <row r="142" spans="1:12" x14ac:dyDescent="0.2">
      <c r="H142" s="5"/>
    </row>
    <row r="143" spans="1:12" x14ac:dyDescent="0.2">
      <c r="G143" s="4"/>
      <c r="H143" s="4"/>
    </row>
    <row r="144" spans="1:12" x14ac:dyDescent="0.2">
      <c r="H144" s="15"/>
      <c r="I144" s="4"/>
      <c r="J144" s="15"/>
      <c r="L144" s="15"/>
    </row>
    <row r="146" spans="1:12" x14ac:dyDescent="0.2">
      <c r="A146" s="42" t="s">
        <v>32</v>
      </c>
      <c r="B146" s="43"/>
      <c r="C146" s="43"/>
      <c r="D146" s="43"/>
      <c r="E146" s="44"/>
      <c r="H146" s="16"/>
      <c r="I146" s="16"/>
      <c r="J146" s="16"/>
      <c r="L146" s="16"/>
    </row>
    <row r="147" spans="1:12" x14ac:dyDescent="0.2">
      <c r="A147" s="36" t="s">
        <v>3</v>
      </c>
      <c r="B147" s="37"/>
      <c r="C147" s="37"/>
      <c r="D147" s="37"/>
      <c r="E147" s="38"/>
      <c r="H147" s="16"/>
      <c r="I147" s="16"/>
      <c r="J147" s="16"/>
      <c r="L147" s="16"/>
    </row>
    <row r="148" spans="1:12" s="8" customFormat="1" x14ac:dyDescent="0.2">
      <c r="A148" s="7">
        <v>30</v>
      </c>
      <c r="B148" s="7">
        <v>60</v>
      </c>
      <c r="C148" s="7">
        <v>90</v>
      </c>
      <c r="D148" s="7" t="s">
        <v>33</v>
      </c>
      <c r="E148" s="7" t="s">
        <v>34</v>
      </c>
      <c r="F148" s="35"/>
      <c r="G148" s="5"/>
      <c r="H148" s="17"/>
      <c r="I148" s="17"/>
      <c r="J148" s="17"/>
      <c r="L148" s="16"/>
    </row>
    <row r="149" spans="1:12" x14ac:dyDescent="0.2">
      <c r="A149" s="9"/>
      <c r="B149" s="9"/>
      <c r="C149" s="9"/>
      <c r="D149" s="9"/>
      <c r="E149" s="9"/>
      <c r="G149" s="21"/>
      <c r="H149" s="16"/>
      <c r="I149" s="16"/>
      <c r="J149" s="16"/>
      <c r="L149" s="16"/>
    </row>
    <row r="150" spans="1:12" x14ac:dyDescent="0.2">
      <c r="A150" s="10"/>
      <c r="B150" s="10"/>
      <c r="C150" s="10"/>
      <c r="D150" s="10"/>
      <c r="E150" s="10"/>
      <c r="H150" s="18"/>
      <c r="I150" s="18"/>
      <c r="J150" s="18"/>
      <c r="L150" s="18"/>
    </row>
    <row r="151" spans="1:12" x14ac:dyDescent="0.2">
      <c r="A151" s="20">
        <v>179417.1</v>
      </c>
      <c r="B151" s="20">
        <v>227270.9</v>
      </c>
      <c r="C151" s="20">
        <v>90982.7</v>
      </c>
      <c r="D151" s="20">
        <v>41637034.799999997</v>
      </c>
      <c r="E151" s="12">
        <f>SUM(A151:D151)</f>
        <v>42134705.5</v>
      </c>
      <c r="G151" s="26"/>
      <c r="H151" s="18"/>
      <c r="I151" s="27"/>
      <c r="J151" s="18"/>
      <c r="K151" s="3"/>
      <c r="L151" s="25"/>
    </row>
    <row r="152" spans="1:12" x14ac:dyDescent="0.2">
      <c r="A152" s="11"/>
      <c r="B152" s="11"/>
      <c r="C152" s="11"/>
      <c r="D152" s="11"/>
      <c r="E152" s="13" t="s">
        <v>35</v>
      </c>
      <c r="G152" s="16"/>
      <c r="H152" s="16"/>
      <c r="I152" s="16"/>
      <c r="J152" s="16"/>
    </row>
    <row r="153" spans="1:12" x14ac:dyDescent="0.2">
      <c r="A153" s="10"/>
      <c r="B153" s="10"/>
      <c r="C153" s="10"/>
      <c r="D153" s="10"/>
      <c r="E153" s="10"/>
      <c r="G153" s="16"/>
      <c r="H153" s="5"/>
      <c r="I153" s="16"/>
      <c r="J153" s="22"/>
      <c r="L153" s="16"/>
    </row>
    <row r="154" spans="1:12" x14ac:dyDescent="0.2">
      <c r="A154" s="14"/>
      <c r="B154" s="14"/>
      <c r="C154" s="14"/>
      <c r="D154" s="14"/>
      <c r="E154" s="14"/>
      <c r="G154" s="16"/>
      <c r="H154" s="5"/>
      <c r="I154" s="16"/>
      <c r="J154" s="22"/>
      <c r="L154" s="16"/>
    </row>
    <row r="155" spans="1:12" x14ac:dyDescent="0.2">
      <c r="G155" s="16"/>
      <c r="H155" s="5"/>
      <c r="I155" s="16"/>
      <c r="J155" s="23"/>
      <c r="L155" s="16"/>
    </row>
    <row r="156" spans="1:12" x14ac:dyDescent="0.2">
      <c r="E156" s="5"/>
      <c r="G156" s="16"/>
      <c r="H156" s="5"/>
      <c r="I156" s="16"/>
      <c r="J156" s="22"/>
      <c r="L156" s="16"/>
    </row>
    <row r="157" spans="1:12" x14ac:dyDescent="0.2">
      <c r="G157" s="18"/>
      <c r="H157" s="5"/>
      <c r="I157" s="18"/>
      <c r="J157" s="16"/>
      <c r="L157" s="18"/>
    </row>
    <row r="158" spans="1:12" x14ac:dyDescent="0.2">
      <c r="G158" s="16"/>
      <c r="H158" s="19"/>
      <c r="I158" s="16"/>
      <c r="J158" s="16"/>
    </row>
    <row r="159" spans="1:12" x14ac:dyDescent="0.2">
      <c r="G159" s="16"/>
      <c r="H159" s="19"/>
      <c r="J159" s="16"/>
    </row>
    <row r="160" spans="1:12" x14ac:dyDescent="0.2">
      <c r="G160" s="16"/>
      <c r="H160" s="19"/>
      <c r="J160" s="16"/>
    </row>
    <row r="161" spans="7:10" x14ac:dyDescent="0.2">
      <c r="G161" s="16"/>
      <c r="H161" s="29"/>
      <c r="I161" s="16"/>
      <c r="J161" s="16"/>
    </row>
    <row r="162" spans="7:10" x14ac:dyDescent="0.2">
      <c r="G162" s="16"/>
      <c r="H162" s="29"/>
      <c r="I162" s="16"/>
      <c r="J162" s="16"/>
    </row>
    <row r="163" spans="7:10" x14ac:dyDescent="0.2">
      <c r="H163" s="29"/>
      <c r="I163" s="16"/>
      <c r="J163" s="16"/>
    </row>
    <row r="164" spans="7:10" x14ac:dyDescent="0.2">
      <c r="H164" s="19"/>
      <c r="I164" s="16"/>
      <c r="J164" s="16"/>
    </row>
    <row r="165" spans="7:10" x14ac:dyDescent="0.2">
      <c r="H165" s="18"/>
      <c r="I165" s="16"/>
      <c r="J165" s="16"/>
    </row>
    <row r="166" spans="7:10" x14ac:dyDescent="0.2">
      <c r="H166" s="16"/>
      <c r="I166" s="16"/>
      <c r="J166" s="16"/>
    </row>
    <row r="167" spans="7:10" x14ac:dyDescent="0.2">
      <c r="H167" s="16"/>
      <c r="I167" s="16"/>
      <c r="J167" s="16"/>
    </row>
    <row r="168" spans="7:10" x14ac:dyDescent="0.2">
      <c r="H168" s="16"/>
      <c r="I168" s="16"/>
      <c r="J168" s="16"/>
    </row>
    <row r="169" spans="7:10" x14ac:dyDescent="0.2">
      <c r="H169" s="16"/>
      <c r="I169" s="16"/>
      <c r="J169" s="16"/>
    </row>
    <row r="170" spans="7:10" x14ac:dyDescent="0.2">
      <c r="H170" s="16"/>
      <c r="I170" s="16"/>
      <c r="J170" s="16"/>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2019-05-20T22:36:05Z</cp:lastPrinted>
  <dcterms:created xsi:type="dcterms:W3CDTF">2013-04-30T00:27:57Z</dcterms:created>
  <dcterms:modified xsi:type="dcterms:W3CDTF">2019-08-06T21:35:23Z</dcterms:modified>
</cp:coreProperties>
</file>