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Carol\Downloads\"/>
    </mc:Choice>
  </mc:AlternateContent>
  <xr:revisionPtr revIDLastSave="0" documentId="13_ncr:1_{9A967C68-5C7F-45AB-979F-F3747E60937A}" xr6:coauthVersionLast="47" xr6:coauthVersionMax="47" xr10:uidLastSave="{00000000-0000-0000-0000-000000000000}"/>
  <bookViews>
    <workbookView xWindow="-120" yWindow="-120" windowWidth="29040" windowHeight="15840" xr2:uid="{00000000-000D-0000-FFFF-FFFF00000000}"/>
  </bookViews>
  <sheets>
    <sheet name="Graficas" sheetId="1" r:id="rId1"/>
  </sheets>
  <definedNames>
    <definedName name="_xlnm.Print_Area" localSheetId="0">Graficas!$A$1:$E$180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1" l="1"/>
  <c r="C151" i="1"/>
  <c r="E151" i="1" l="1"/>
</calcChain>
</file>

<file path=xl/sharedStrings.xml><?xml version="1.0" encoding="utf-8"?>
<sst xmlns="http://schemas.openxmlformats.org/spreadsheetml/2006/main" count="48" uniqueCount="42">
  <si>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</si>
  <si>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</si>
  <si>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</si>
  <si>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</si>
  <si>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</si>
  <si>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</si>
  <si>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</si>
  <si>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</si>
  <si>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</si>
  <si>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</si>
  <si>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</si>
  <si>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</si>
  <si>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</si>
  <si>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</si>
  <si>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</si>
  <si>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</si>
  <si>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</si>
  <si>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</si>
  <si>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</si>
  <si>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</si>
  <si>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</si>
  <si>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</si>
  <si>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</si>
  <si>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</si>
  <si>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</si>
  <si>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</si>
  <si>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</si>
  <si>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</si>
  <si>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</si>
  <si>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</si>
  <si>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</si>
  <si>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</si>
  <si>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</si>
  <si>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</si>
  <si>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</si>
  <si>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</si>
  <si>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</si>
  <si>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</si>
  <si>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</si>
  <si>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</si>
  <si>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31 DE DICIEMBRE DE 2022</t>
  </si>
  <si>
    <t>PASIVOS DEL GOBIERNO DEL ESTADO CON CIFRAS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</si>
</sst>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applyFill="1"/>
    <xf numFmtId="164" fontId="2" fillId="0" borderId="0" xfId="0" applyNumberFormat="1" applyFont="1" applyFill="1"/>
    <xf numFmtId="4" fontId="2" fillId="0" borderId="0" xfId="0" applyNumberFormat="1" applyFont="1" applyFill="1"/>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xf numFmtId="164" fontId="3" fillId="0" borderId="0" xfId="0" applyNumberFormat="1" applyFont="1"/>
    <xf numFmtId="164" fontId="3" fillId="0" borderId="0" xfId="0" applyNumberFormat="1" applyFont="1" applyFill="1"/>
    <xf numFmtId="4" fontId="3" fillId="0" borderId="0" xfId="0" applyNumberFormat="1" applyFont="1" applyFill="1"/>
    <xf numFmtId="0" fontId="3" fillId="0" borderId="0" xfId="0" applyFont="1" applyFill="1"/>
    <xf numFmtId="164" fontId="2" fillId="0" borderId="0" xfId="0" applyNumberFormat="1" applyFont="1"/>
    <xf numFmtId="0" fontId="4" fillId="0" borderId="0" xfId="0" applyFont="1" applyAlignment="1">
      <alignment horizontal="center"/>
    </xf>
    <xf numFmtId="0" fontId="5" fillId="0" borderId="0" xfId="0" applyFont="1" applyAlignment="1">
      <alignment horizontal="center"/>
    </xf>
    <xf numFmtId="166" fontId="2" fillId="0" borderId="0" xfId="2" applyNumberFormat="1" applyFont="1" applyFill="1"/>
    <xf numFmtId="164" fontId="2" fillId="0" borderId="0" xfId="0" applyNumberFormat="1" applyFont="1" applyAlignment="1">
      <alignment horizontal="right"/>
    </xf>
    <xf numFmtId="166" fontId="3" fillId="0" borderId="0" xfId="2" applyNumberFormat="1" applyFont="1" applyFill="1"/>
    <xf numFmtId="0" fontId="6" fillId="0" borderId="0" xfId="0" applyFont="1"/>
    <xf numFmtId="164" fontId="6" fillId="0" borderId="0" xfId="0" applyNumberFormat="1" applyFont="1" applyFill="1"/>
    <xf numFmtId="164" fontId="3" fillId="0" borderId="0" xfId="0" applyNumberFormat="1" applyFont="1" applyFill="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xf>
    <xf numFmtId="16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164" fontId="2" fillId="0" borderId="8" xfId="0" applyNumberFormat="1" applyFont="1" applyBorder="1"/>
    <xf numFmtId="4" fontId="3" fillId="0" borderId="0" xfId="0" applyNumberFormat="1" applyFont="1" applyFill="1" applyAlignment="1">
      <alignment horizontal="right" vertical="center"/>
    </xf>
    <xf numFmtId="164" fontId="2" fillId="0" borderId="9" xfId="0" applyNumberFormat="1" applyFont="1" applyBorder="1"/>
    <xf numFmtId="165" fontId="3" fillId="0" borderId="0" xfId="1" applyNumberFormat="1" applyFont="1" applyFill="1"/>
    <xf numFmtId="164" fontId="2" fillId="0" borderId="9" xfId="0" applyNumberFormat="1" applyFont="1" applyBorder="1" applyAlignment="1">
      <alignment horizontal="right"/>
    </xf>
    <xf numFmtId="164" fontId="3" fillId="0" borderId="9" xfId="0" applyNumberFormat="1" applyFont="1" applyBorder="1"/>
    <xf numFmtId="4" fontId="3" fillId="0" borderId="0" xfId="0" applyNumberFormat="1" applyFont="1" applyFill="1" applyAlignment="1">
      <alignment horizontal="center"/>
    </xf>
    <xf numFmtId="164" fontId="2" fillId="0" borderId="9" xfId="0" applyNumberFormat="1" applyFont="1" applyBorder="1" applyAlignment="1">
      <alignment horizontal="center"/>
    </xf>
    <xf numFmtId="164" fontId="3" fillId="0" borderId="9" xfId="0" applyNumberFormat="1" applyFont="1" applyBorder="1" applyAlignment="1">
      <alignment horizontal="center"/>
    </xf>
    <xf numFmtId="164" fontId="2" fillId="0" borderId="0" xfId="0" applyNumberFormat="1" applyFont="1" applyFill="1" applyAlignment="1">
      <alignment horizontal="center"/>
    </xf>
    <xf numFmtId="164" fontId="2" fillId="0" borderId="10" xfId="0" applyNumberFormat="1" applyFont="1" applyBorder="1"/>
    <xf numFmtId="164" fontId="7" fillId="0" borderId="0" xfId="0" applyNumberFormat="1" applyFont="1" applyFill="1"/>
    <xf numFmtId="164" fontId="7" fillId="0" borderId="0" xfId="0" applyNumberFormat="1" applyFont="1" applyFill="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22726953.100000001</c:v>
                </c:pt>
                <c:pt idx="1">
                  <c:v>7969499.0999999996</c:v>
                </c:pt>
                <c:pt idx="2">
                  <c:v>545975.6</c:v>
                </c:pt>
                <c:pt idx="3">
                  <c:v>328060.09999999998</c:v>
                </c:pt>
                <c:pt idx="4">
                  <c:v>2274144.1</c:v>
                </c:pt>
                <c:pt idx="5">
                  <c:v>130170741.04799999</c:v>
                </c:pt>
                <c:pt idx="6">
                  <c:v>7075764.5789999999</c:v>
                </c:pt>
                <c:pt idx="7">
                  <c:v>101054015.985</c:v>
                </c:pt>
                <c:pt idx="8">
                  <c:v>6022275.5240000002</c:v>
                </c:pt>
                <c:pt idx="9">
                  <c:v>6442504.4000000004</c:v>
                </c:pt>
              </c:numCache>
            </c:numRef>
          </c:val>
          <c:extLst>
            <c:ext xmlns:c16="http://schemas.microsoft.com/office/drawing/2014/chart" uri="{C3380CC4-5D6E-409C-BE32-E72D297353CC}">
              <c16:uniqueId val="{00000000-F613-48A7-B6E0-8F4FC577AC86}"/>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24626301.899999999</c:v>
                </c:pt>
                <c:pt idx="1">
                  <c:v>8686631.4000000004</c:v>
                </c:pt>
                <c:pt idx="2">
                  <c:v>556506.19999999995</c:v>
                </c:pt>
                <c:pt idx="3">
                  <c:v>1640820.2</c:v>
                </c:pt>
                <c:pt idx="4">
                  <c:v>3993099.5</c:v>
                </c:pt>
                <c:pt idx="5">
                  <c:v>132945596.59999999</c:v>
                </c:pt>
                <c:pt idx="6">
                  <c:v>8295267.4000000004</c:v>
                </c:pt>
                <c:pt idx="7">
                  <c:v>100654976.29999998</c:v>
                </c:pt>
                <c:pt idx="8">
                  <c:v>6479034</c:v>
                </c:pt>
                <c:pt idx="9">
                  <c:v>5619323.7000000002</c:v>
                </c:pt>
              </c:numCache>
            </c:numRef>
          </c:val>
          <c:extLst>
            <c:ext xmlns:c16="http://schemas.microsoft.com/office/drawing/2014/chart" uri="{C3380CC4-5D6E-409C-BE32-E72D297353CC}">
              <c16:uniqueId val="{00000001-F613-48A7-B6E0-8F4FC577AC86}"/>
            </c:ext>
          </c:extLst>
        </c:ser>
        <c:dLbls>
          <c:showLegendKey val="0"/>
          <c:showVal val="0"/>
          <c:showCatName val="0"/>
          <c:showSerName val="0"/>
          <c:showPercent val="0"/>
          <c:showBubbleSize val="0"/>
        </c:dLbls>
        <c:gapWidth val="150"/>
        <c:axId val="49419776"/>
        <c:axId val="49421312"/>
      </c:barChart>
      <c:catAx>
        <c:axId val="49419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9421312"/>
        <c:crosses val="autoZero"/>
        <c:auto val="1"/>
        <c:lblAlgn val="ctr"/>
        <c:lblOffset val="100"/>
        <c:tickLblSkip val="1"/>
        <c:tickMarkSkip val="1"/>
        <c:noMultiLvlLbl val="0"/>
      </c:catAx>
      <c:valAx>
        <c:axId val="494213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941977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67555296.599999994</c:v>
                </c:pt>
                <c:pt idx="1">
                  <c:v>2531108.6</c:v>
                </c:pt>
                <c:pt idx="2">
                  <c:v>10779101.4</c:v>
                </c:pt>
                <c:pt idx="3">
                  <c:v>124668846.90000001</c:v>
                </c:pt>
                <c:pt idx="4">
                  <c:v>85214.2</c:v>
                </c:pt>
                <c:pt idx="5">
                  <c:v>16247297.199999999</c:v>
                </c:pt>
                <c:pt idx="6">
                  <c:v>1722832</c:v>
                </c:pt>
                <c:pt idx="7">
                  <c:v>4541774.7659999998</c:v>
                </c:pt>
                <c:pt idx="8">
                  <c:v>6442504.4000000004</c:v>
                </c:pt>
                <c:pt idx="9">
                  <c:v>50035957.399999999</c:v>
                </c:pt>
              </c:numCache>
            </c:numRef>
          </c:val>
          <c:extLst>
            <c:ext xmlns:c16="http://schemas.microsoft.com/office/drawing/2014/chart" uri="{C3380CC4-5D6E-409C-BE32-E72D297353CC}">
              <c16:uniqueId val="{00000000-1577-4313-B74A-2C47D798AAFC}"/>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68155602.799999997</c:v>
                </c:pt>
                <c:pt idx="1">
                  <c:v>2195920</c:v>
                </c:pt>
                <c:pt idx="2">
                  <c:v>10049591.199999999</c:v>
                </c:pt>
                <c:pt idx="3">
                  <c:v>124710795.2</c:v>
                </c:pt>
                <c:pt idx="4">
                  <c:v>155348.79999999999</c:v>
                </c:pt>
                <c:pt idx="5">
                  <c:v>16195293.5</c:v>
                </c:pt>
                <c:pt idx="6">
                  <c:v>3124712.9</c:v>
                </c:pt>
                <c:pt idx="7">
                  <c:v>5849927.0000000009</c:v>
                </c:pt>
                <c:pt idx="8">
                  <c:v>7362958.7999999998</c:v>
                </c:pt>
                <c:pt idx="9">
                  <c:v>52760431.100000001</c:v>
                </c:pt>
              </c:numCache>
            </c:numRef>
          </c:val>
          <c:extLst>
            <c:ext xmlns:c16="http://schemas.microsoft.com/office/drawing/2014/chart" uri="{C3380CC4-5D6E-409C-BE32-E72D297353CC}">
              <c16:uniqueId val="{00000001-1577-4313-B74A-2C47D798AAFC}"/>
            </c:ext>
          </c:extLst>
        </c:ser>
        <c:dLbls>
          <c:showLegendKey val="0"/>
          <c:showVal val="0"/>
          <c:showCatName val="0"/>
          <c:showSerName val="0"/>
          <c:showPercent val="0"/>
          <c:showBubbleSize val="0"/>
        </c:dLbls>
        <c:gapWidth val="150"/>
        <c:axId val="49446272"/>
        <c:axId val="66450560"/>
      </c:barChart>
      <c:catAx>
        <c:axId val="4944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66450560"/>
        <c:crosses val="autoZero"/>
        <c:auto val="1"/>
        <c:lblAlgn val="ctr"/>
        <c:lblOffset val="100"/>
        <c:tickLblSkip val="1"/>
        <c:tickMarkSkip val="1"/>
        <c:noMultiLvlLbl val="0"/>
      </c:catAx>
      <c:valAx>
        <c:axId val="6645056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9446272"/>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51552.800000000003</c:v>
                </c:pt>
                <c:pt idx="1">
                  <c:v>54153.4</c:v>
                </c:pt>
                <c:pt idx="2">
                  <c:v>3083256.9</c:v>
                </c:pt>
                <c:pt idx="3">
                  <c:v>59605695.100000001</c:v>
                </c:pt>
              </c:numCache>
            </c:numRef>
          </c:val>
          <c:extLst>
            <c:ext xmlns:c16="http://schemas.microsoft.com/office/drawing/2014/chart" uri="{C3380CC4-5D6E-409C-BE32-E72D297353CC}">
              <c16:uniqueId val="{00000000-5352-4190-A510-A20C55A71E23}"/>
            </c:ext>
          </c:extLst>
        </c:ser>
        <c:ser>
          <c:idx val="1"/>
          <c:order val="1"/>
          <c:tx>
            <c:strRef>
              <c:f>Graficas!$A$151:$D$151</c:f>
              <c:strCache>
                <c:ptCount val="4"/>
                <c:pt idx="0">
                  <c:v>51,552.8</c:v>
                </c:pt>
                <c:pt idx="1">
                  <c:v>54,153.4</c:v>
                </c:pt>
                <c:pt idx="2">
                  <c:v>3,083,256.9</c:v>
                </c:pt>
                <c:pt idx="3">
                  <c:v>59,605,695.1</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5352-4190-A510-A20C55A71E23}"/>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 Sector Central del Gobierno del Estado de México para el ejercicio fiscal 2022 ascienden a 284 mil 609 millones 933.5 miles pesos de los cuales, al 31 de diciembre de 2022 con cifras preliminares, se recaudaron 293 mil 497 millones 557.2 miles de pesos, que representan el 103% de la cifra estimada anual; de ellos, el 13.5% corresponde a los Ingresos Estatales, mientras que los de Origen Federal, y los ingresos extraordinarios representan el 86.5% . </a:t>
          </a:r>
        </a:p>
        <a:p>
          <a:pPr algn="just"/>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diciembre de 2022 suman 290 mil 560 millones 581.3 miles de pesos y representan</a:t>
          </a:r>
          <a:r>
            <a:rPr lang="es-ES" sz="1000" baseline="0">
              <a:latin typeface="Gotham Book" pitchFamily="2" charset="0"/>
            </a:rPr>
            <a:t> el  102% de los autorizados para el ejercicio 2022 por un monto de 284 mil 609 millones 933.5 miles de pesos; en su integración, los Servicios Personales representan el 23.5 %, las Transferencias a Poderes, Entidades Públicas, Organismos Autónomos y Municipios el 61%, y las otras partidas del gasto participan con el  15.5%.</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31 de diciembre de 2022, importa la cantidad de 62 mil 794 millones 658.2 miles de pesos, de estos, el 91 % corresponden a deuda pública y el  9 % a otros pasivos.</a:t>
          </a:r>
        </a:p>
        <a:p>
          <a:pPr algn="just"/>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4</xdr:row>
      <xdr:rowOff>107950</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68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158750</xdr:rowOff>
    </xdr:from>
    <xdr:to>
      <xdr:col>1</xdr:col>
      <xdr:colOff>1400175</xdr:colOff>
      <xdr:row>69</xdr:row>
      <xdr:rowOff>142875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33050"/>
          <a:ext cx="2524125" cy="64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142874</xdr:rowOff>
    </xdr:from>
    <xdr:to>
      <xdr:col>1</xdr:col>
      <xdr:colOff>1400175</xdr:colOff>
      <xdr:row>131</xdr:row>
      <xdr:rowOff>101599</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583524"/>
          <a:ext cx="25241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M165"/>
  <sheetViews>
    <sheetView tabSelected="1" zoomScale="150" zoomScaleNormal="150" workbookViewId="0"/>
  </sheetViews>
  <sheetFormatPr baseColWidth="10" defaultRowHeight="12.75" x14ac:dyDescent="0.2"/>
  <cols>
    <col min="1" max="1" width="16.85546875" style="4" customWidth="1"/>
    <col min="2" max="2" width="27.42578125" style="4" customWidth="1"/>
    <col min="3" max="3" width="18.7109375" style="4" customWidth="1"/>
    <col min="4" max="4" width="15.140625" style="4" customWidth="1"/>
    <col min="5" max="5" width="23" style="4" customWidth="1"/>
    <col min="6" max="6" width="8.85546875" style="2"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1"/>
    <col min="14" max="16384" width="11.42578125" style="4"/>
  </cols>
  <sheetData>
    <row r="5" spans="1:13" s="1" customFormat="1" x14ac:dyDescent="0.2">
      <c r="F5" s="2"/>
      <c r="G5" s="3"/>
      <c r="H5" s="2"/>
      <c r="I5" s="3"/>
      <c r="J5" s="2"/>
      <c r="K5" s="2"/>
      <c r="L5" s="2"/>
    </row>
    <row r="6" spans="1:13" ht="6.75" customHeight="1" x14ac:dyDescent="0.2"/>
    <row r="7" spans="1:13" x14ac:dyDescent="0.2">
      <c r="A7" s="5" t="s">
        <v>0</v>
      </c>
      <c r="B7" s="5"/>
      <c r="C7" s="5"/>
      <c r="D7" s="5"/>
      <c r="E7" s="5"/>
    </row>
    <row r="8" spans="1:13" x14ac:dyDescent="0.2">
      <c r="A8" s="5" t="s">
        <v>40</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4" t="s">
        <v>5</v>
      </c>
      <c r="C17" s="13">
        <v>22726953.100000001</v>
      </c>
      <c r="D17" s="13"/>
      <c r="E17" s="13">
        <v>24626301.899999999</v>
      </c>
    </row>
    <row r="18" spans="1:13" x14ac:dyDescent="0.2">
      <c r="A18" s="4" t="s">
        <v>6</v>
      </c>
      <c r="C18" s="13">
        <v>7969499.0999999996</v>
      </c>
      <c r="D18" s="13"/>
      <c r="E18" s="13">
        <v>8686631.4000000004</v>
      </c>
    </row>
    <row r="19" spans="1:13" x14ac:dyDescent="0.2">
      <c r="A19" s="4" t="s">
        <v>39</v>
      </c>
      <c r="C19" s="13">
        <v>545975.6</v>
      </c>
      <c r="D19" s="13"/>
      <c r="E19" s="13">
        <v>556506.19999999995</v>
      </c>
    </row>
    <row r="20" spans="1:13" x14ac:dyDescent="0.2">
      <c r="A20" s="4" t="s">
        <v>7</v>
      </c>
      <c r="C20" s="13">
        <v>328060.09999999998</v>
      </c>
      <c r="D20" s="13"/>
      <c r="E20" s="13">
        <v>1640820.2</v>
      </c>
    </row>
    <row r="21" spans="1:13" x14ac:dyDescent="0.2">
      <c r="A21" s="4" t="s">
        <v>8</v>
      </c>
      <c r="C21" s="13">
        <v>2274144.1</v>
      </c>
      <c r="D21" s="13"/>
      <c r="E21" s="13">
        <v>3993099.5</v>
      </c>
    </row>
    <row r="22" spans="1:13" x14ac:dyDescent="0.2">
      <c r="C22" s="13"/>
      <c r="D22" s="13"/>
      <c r="E22" s="13"/>
    </row>
    <row r="23" spans="1:13" s="8" customFormat="1" x14ac:dyDescent="0.2">
      <c r="A23" s="8" t="s">
        <v>9</v>
      </c>
      <c r="C23" s="9">
        <v>33844632.000000007</v>
      </c>
      <c r="D23" s="9"/>
      <c r="E23" s="9">
        <v>39503359.200000003</v>
      </c>
      <c r="F23" s="10"/>
      <c r="G23" s="11"/>
      <c r="H23" s="10"/>
      <c r="I23" s="11"/>
      <c r="J23" s="10"/>
      <c r="K23" s="10"/>
      <c r="L23" s="10"/>
      <c r="M23" s="12"/>
    </row>
    <row r="24" spans="1:13" x14ac:dyDescent="0.2">
      <c r="C24" s="13"/>
      <c r="D24" s="13"/>
      <c r="E24" s="13"/>
    </row>
    <row r="25" spans="1:13" x14ac:dyDescent="0.2">
      <c r="A25" s="4" t="s">
        <v>10</v>
      </c>
      <c r="C25" s="13">
        <v>130170741.04799999</v>
      </c>
      <c r="D25" s="13"/>
      <c r="E25" s="13">
        <v>132945596.59999999</v>
      </c>
    </row>
    <row r="26" spans="1:13" x14ac:dyDescent="0.2">
      <c r="A26" s="4" t="s">
        <v>35</v>
      </c>
      <c r="C26" s="13">
        <v>7075764.5789999999</v>
      </c>
      <c r="D26" s="13"/>
      <c r="E26" s="13">
        <v>8295267.4000000004</v>
      </c>
    </row>
    <row r="27" spans="1:13" x14ac:dyDescent="0.2">
      <c r="A27" s="4" t="s">
        <v>11</v>
      </c>
      <c r="C27" s="13">
        <v>101054015.985</v>
      </c>
      <c r="D27" s="13"/>
      <c r="E27" s="13">
        <v>100654976.29999998</v>
      </c>
    </row>
    <row r="28" spans="1:13" x14ac:dyDescent="0.2">
      <c r="C28" s="13"/>
      <c r="D28" s="13"/>
      <c r="E28" s="13"/>
    </row>
    <row r="29" spans="1:13" s="8" customFormat="1" x14ac:dyDescent="0.2">
      <c r="A29" s="8" t="s">
        <v>12</v>
      </c>
      <c r="C29" s="9">
        <v>238300521.61199999</v>
      </c>
      <c r="D29" s="9"/>
      <c r="E29" s="9">
        <v>241895840.29999998</v>
      </c>
      <c r="F29" s="10"/>
      <c r="G29" s="11"/>
      <c r="H29" s="10"/>
      <c r="I29" s="11"/>
      <c r="J29" s="10"/>
      <c r="K29" s="10"/>
      <c r="L29" s="10"/>
      <c r="M29" s="12"/>
    </row>
    <row r="30" spans="1:13" x14ac:dyDescent="0.2">
      <c r="C30" s="13"/>
      <c r="D30" s="13"/>
      <c r="E30" s="13"/>
      <c r="H30" s="3"/>
    </row>
    <row r="31" spans="1:13" x14ac:dyDescent="0.2">
      <c r="A31" s="4" t="s">
        <v>13</v>
      </c>
      <c r="C31" s="13">
        <v>6022275.5240000002</v>
      </c>
      <c r="D31" s="13"/>
      <c r="E31" s="13">
        <v>6479034</v>
      </c>
    </row>
    <row r="32" spans="1:13" x14ac:dyDescent="0.2">
      <c r="A32" s="4" t="s">
        <v>14</v>
      </c>
      <c r="C32" s="13">
        <v>6442504.4000000004</v>
      </c>
      <c r="D32" s="13"/>
      <c r="E32" s="13">
        <v>5619323.7000000002</v>
      </c>
    </row>
    <row r="33" spans="1:13" x14ac:dyDescent="0.2">
      <c r="C33" s="13"/>
      <c r="D33" s="13"/>
      <c r="E33" s="13"/>
    </row>
    <row r="34" spans="1:13" s="8" customFormat="1" x14ac:dyDescent="0.2">
      <c r="A34" s="8" t="s">
        <v>15</v>
      </c>
      <c r="C34" s="9">
        <v>12464779.924000001</v>
      </c>
      <c r="D34" s="9"/>
      <c r="E34" s="9">
        <v>12098357.699999999</v>
      </c>
      <c r="F34" s="10"/>
      <c r="G34" s="11"/>
      <c r="H34" s="10"/>
      <c r="I34" s="11"/>
      <c r="J34" s="10"/>
      <c r="K34" s="10"/>
      <c r="L34" s="10"/>
      <c r="M34" s="12"/>
    </row>
    <row r="35" spans="1:13" x14ac:dyDescent="0.2">
      <c r="C35" s="13"/>
      <c r="D35" s="13"/>
      <c r="E35" s="13"/>
      <c r="F35" s="10"/>
    </row>
    <row r="36" spans="1:13" s="8" customFormat="1" x14ac:dyDescent="0.2">
      <c r="A36" s="8" t="s">
        <v>16</v>
      </c>
      <c r="C36" s="9">
        <v>284609933.53600001</v>
      </c>
      <c r="D36" s="9"/>
      <c r="E36" s="9">
        <v>293497557.19999999</v>
      </c>
      <c r="F36" s="10"/>
      <c r="G36" s="11"/>
      <c r="H36" s="10"/>
      <c r="I36" s="11"/>
      <c r="J36" s="10"/>
      <c r="K36" s="10"/>
      <c r="L36" s="10"/>
      <c r="M36" s="12"/>
    </row>
    <row r="37" spans="1:13" ht="10.5" customHeight="1" x14ac:dyDescent="0.2"/>
    <row r="38" spans="1:13" x14ac:dyDescent="0.2">
      <c r="E38" s="13"/>
      <c r="F38" s="10"/>
    </row>
    <row r="59" ht="6.75" customHeight="1" x14ac:dyDescent="0.2"/>
    <row r="66" spans="1:13" s="1" customFormat="1" x14ac:dyDescent="0.2">
      <c r="F66" s="2"/>
      <c r="G66" s="3"/>
      <c r="H66" s="2"/>
      <c r="I66" s="3"/>
      <c r="J66" s="2"/>
      <c r="K66" s="2"/>
      <c r="L66" s="2"/>
    </row>
    <row r="73" spans="1:13" x14ac:dyDescent="0.2">
      <c r="A73" s="14"/>
      <c r="B73" s="14"/>
    </row>
    <row r="74" spans="1:13" x14ac:dyDescent="0.2">
      <c r="A74" s="15"/>
      <c r="B74" s="15"/>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4" t="s">
        <v>20</v>
      </c>
      <c r="C82" s="13">
        <v>67555296.599999994</v>
      </c>
      <c r="D82" s="13"/>
      <c r="E82" s="13">
        <v>68155602.799999997</v>
      </c>
      <c r="F82" s="10"/>
      <c r="G82" s="16"/>
    </row>
    <row r="83" spans="1:13" x14ac:dyDescent="0.2">
      <c r="A83" s="4" t="s">
        <v>21</v>
      </c>
      <c r="C83" s="13">
        <v>2531108.6</v>
      </c>
      <c r="D83" s="13"/>
      <c r="E83" s="13">
        <v>2195920</v>
      </c>
      <c r="G83" s="16"/>
    </row>
    <row r="84" spans="1:13" x14ac:dyDescent="0.2">
      <c r="A84" s="4" t="s">
        <v>22</v>
      </c>
      <c r="C84" s="13">
        <v>10779101.4</v>
      </c>
      <c r="D84" s="13"/>
      <c r="E84" s="13">
        <v>10049591.199999999</v>
      </c>
      <c r="G84" s="16"/>
    </row>
    <row r="85" spans="1:13" x14ac:dyDescent="0.2">
      <c r="A85" s="4" t="s">
        <v>23</v>
      </c>
      <c r="C85" s="13">
        <v>124668846.90000001</v>
      </c>
      <c r="D85" s="13"/>
      <c r="E85" s="13">
        <v>124710795.2</v>
      </c>
      <c r="F85" s="10"/>
      <c r="G85" s="16"/>
    </row>
    <row r="86" spans="1:13" x14ac:dyDescent="0.2">
      <c r="A86" s="4" t="s">
        <v>24</v>
      </c>
      <c r="C86" s="17">
        <v>85214.2</v>
      </c>
      <c r="D86" s="13"/>
      <c r="E86" s="17">
        <v>155348.79999999999</v>
      </c>
      <c r="G86" s="16"/>
    </row>
    <row r="87" spans="1:13" x14ac:dyDescent="0.2">
      <c r="A87" s="4" t="s">
        <v>25</v>
      </c>
      <c r="C87" s="13">
        <v>16247297.199999999</v>
      </c>
      <c r="D87" s="13"/>
      <c r="E87" s="13">
        <v>16195293.5</v>
      </c>
      <c r="G87" s="16"/>
    </row>
    <row r="88" spans="1:13" x14ac:dyDescent="0.2">
      <c r="A88" s="4" t="s">
        <v>26</v>
      </c>
      <c r="C88" s="17">
        <v>1722832</v>
      </c>
      <c r="D88" s="13"/>
      <c r="E88" s="13">
        <v>3124712.9</v>
      </c>
      <c r="G88" s="16"/>
    </row>
    <row r="89" spans="1:13" x14ac:dyDescent="0.2">
      <c r="A89" s="4" t="s">
        <v>27</v>
      </c>
      <c r="C89" s="13">
        <v>4541774.7659999998</v>
      </c>
      <c r="D89" s="13" t="s">
        <v>34</v>
      </c>
      <c r="E89" s="13">
        <v>5849927.0000000009</v>
      </c>
      <c r="G89" s="16"/>
    </row>
    <row r="90" spans="1:13" x14ac:dyDescent="0.2">
      <c r="A90" s="4" t="s">
        <v>28</v>
      </c>
      <c r="C90" s="2">
        <v>6442504.4000000004</v>
      </c>
      <c r="D90" s="2"/>
      <c r="E90" s="2">
        <v>7362958.7999999998</v>
      </c>
      <c r="F90" s="10"/>
      <c r="G90" s="16"/>
    </row>
    <row r="91" spans="1:13" x14ac:dyDescent="0.2">
      <c r="A91" s="4" t="s">
        <v>29</v>
      </c>
      <c r="C91" s="13">
        <v>50035957.399999999</v>
      </c>
      <c r="D91" s="13"/>
      <c r="E91" s="13">
        <v>52760431.100000001</v>
      </c>
      <c r="G91" s="16"/>
      <c r="H91" s="16"/>
      <c r="I91" s="16"/>
    </row>
    <row r="92" spans="1:13" x14ac:dyDescent="0.2">
      <c r="C92" s="13"/>
      <c r="D92" s="13"/>
      <c r="E92" s="13"/>
      <c r="F92" s="10"/>
    </row>
    <row r="93" spans="1:13" s="8" customFormat="1" x14ac:dyDescent="0.2">
      <c r="A93" s="8" t="s">
        <v>30</v>
      </c>
      <c r="C93" s="9">
        <v>284609933.46599996</v>
      </c>
      <c r="D93" s="9"/>
      <c r="E93" s="9">
        <v>290560581.30000001</v>
      </c>
      <c r="F93" s="10"/>
      <c r="G93" s="18"/>
      <c r="H93" s="10"/>
      <c r="I93" s="11"/>
      <c r="J93" s="10"/>
      <c r="K93" s="10"/>
      <c r="L93" s="10"/>
      <c r="M93" s="12"/>
    </row>
    <row r="94" spans="1:13" ht="9.75" customHeight="1" x14ac:dyDescent="0.2"/>
    <row r="95" spans="1:13" x14ac:dyDescent="0.2">
      <c r="G95" s="2"/>
    </row>
    <row r="121" ht="18.75" customHeight="1" x14ac:dyDescent="0.2"/>
    <row r="136" spans="1:13" x14ac:dyDescent="0.2">
      <c r="A136" s="14"/>
      <c r="B136" s="14"/>
    </row>
    <row r="137" spans="1:13" s="1" customFormat="1" x14ac:dyDescent="0.2">
      <c r="F137" s="2"/>
      <c r="G137" s="3"/>
      <c r="H137" s="2"/>
      <c r="I137" s="3"/>
      <c r="J137" s="2"/>
      <c r="K137" s="2"/>
      <c r="L137" s="2"/>
    </row>
    <row r="139" spans="1:13" s="8" customFormat="1" x14ac:dyDescent="0.2">
      <c r="A139" s="19" t="s">
        <v>41</v>
      </c>
      <c r="B139" s="19"/>
      <c r="C139" s="19"/>
      <c r="D139" s="19"/>
      <c r="E139" s="19"/>
      <c r="F139" s="20"/>
      <c r="G139" s="11"/>
      <c r="H139" s="10"/>
      <c r="I139" s="11"/>
      <c r="J139" s="10"/>
      <c r="K139" s="10"/>
      <c r="L139" s="10"/>
      <c r="M139" s="12"/>
    </row>
    <row r="142" spans="1:13" x14ac:dyDescent="0.2">
      <c r="G142" s="2"/>
    </row>
    <row r="143" spans="1:13" x14ac:dyDescent="0.2">
      <c r="G143" s="10"/>
      <c r="H143" s="10"/>
    </row>
    <row r="144" spans="1:13" x14ac:dyDescent="0.2">
      <c r="G144" s="2"/>
      <c r="H144" s="21"/>
      <c r="I144" s="11"/>
      <c r="J144" s="21"/>
      <c r="L144" s="21"/>
    </row>
    <row r="145" spans="1:13" x14ac:dyDescent="0.2">
      <c r="G145" s="2"/>
    </row>
    <row r="146" spans="1:13" x14ac:dyDescent="0.2">
      <c r="A146" s="22" t="s">
        <v>31</v>
      </c>
      <c r="B146" s="23"/>
      <c r="C146" s="23"/>
      <c r="D146" s="23"/>
      <c r="E146" s="24"/>
      <c r="G146" s="2"/>
    </row>
    <row r="147" spans="1:13" x14ac:dyDescent="0.2">
      <c r="A147" s="25" t="s">
        <v>3</v>
      </c>
      <c r="B147" s="26"/>
      <c r="C147" s="26"/>
      <c r="D147" s="26"/>
      <c r="E147" s="27"/>
      <c r="I147" s="2"/>
    </row>
    <row r="148" spans="1:13" s="32" customFormat="1" x14ac:dyDescent="0.2">
      <c r="A148" s="28">
        <v>30</v>
      </c>
      <c r="B148" s="28">
        <v>60</v>
      </c>
      <c r="C148" s="28">
        <v>90</v>
      </c>
      <c r="D148" s="28" t="s">
        <v>32</v>
      </c>
      <c r="E148" s="28" t="s">
        <v>33</v>
      </c>
      <c r="F148" s="29"/>
      <c r="G148" s="3"/>
      <c r="H148" s="29"/>
      <c r="I148" s="30"/>
      <c r="J148" s="29"/>
      <c r="K148" s="29"/>
      <c r="L148" s="2"/>
      <c r="M148" s="31"/>
    </row>
    <row r="149" spans="1:13" x14ac:dyDescent="0.2">
      <c r="A149" s="33"/>
      <c r="B149" s="33"/>
      <c r="C149" s="33"/>
      <c r="D149" s="33"/>
      <c r="E149" s="33"/>
      <c r="G149" s="34"/>
    </row>
    <row r="150" spans="1:13" x14ac:dyDescent="0.2">
      <c r="A150" s="35"/>
      <c r="B150" s="35"/>
      <c r="C150" s="35"/>
      <c r="D150" s="35"/>
      <c r="E150" s="35"/>
      <c r="H150" s="10"/>
      <c r="I150" s="36"/>
      <c r="J150" s="10"/>
      <c r="L150" s="10"/>
    </row>
    <row r="151" spans="1:13" x14ac:dyDescent="0.2">
      <c r="A151" s="37">
        <v>51552.800000000003</v>
      </c>
      <c r="B151" s="37">
        <v>54153.4</v>
      </c>
      <c r="C151" s="37">
        <f>56708.1+3026548.8</f>
        <v>3083256.9</v>
      </c>
      <c r="D151" s="37">
        <f>57012920.3+2405275.7+187499.1</f>
        <v>59605695.100000001</v>
      </c>
      <c r="E151" s="38">
        <f>SUM(A151:D151)</f>
        <v>62794658.200000003</v>
      </c>
      <c r="G151" s="39"/>
      <c r="H151" s="10"/>
      <c r="I151" s="39"/>
      <c r="J151" s="10"/>
      <c r="K151" s="10"/>
      <c r="L151" s="21"/>
    </row>
    <row r="152" spans="1:13" x14ac:dyDescent="0.2">
      <c r="A152" s="40"/>
      <c r="B152" s="40"/>
      <c r="C152" s="40"/>
      <c r="D152" s="40"/>
      <c r="E152" s="41" t="s">
        <v>34</v>
      </c>
      <c r="I152" s="2"/>
    </row>
    <row r="153" spans="1:13" x14ac:dyDescent="0.2">
      <c r="A153" s="35"/>
      <c r="B153" s="35"/>
      <c r="C153" s="35"/>
      <c r="D153" s="35"/>
      <c r="E153" s="35"/>
      <c r="J153" s="42"/>
    </row>
    <row r="154" spans="1:13" x14ac:dyDescent="0.2">
      <c r="A154" s="43"/>
      <c r="B154" s="43"/>
      <c r="C154" s="43"/>
      <c r="D154" s="43"/>
      <c r="E154" s="43"/>
      <c r="I154" s="2"/>
      <c r="J154" s="42"/>
    </row>
    <row r="155" spans="1:13" x14ac:dyDescent="0.2">
      <c r="J155" s="21"/>
    </row>
    <row r="156" spans="1:13" x14ac:dyDescent="0.2">
      <c r="E156" s="13"/>
      <c r="J156" s="42"/>
    </row>
    <row r="157" spans="1:13" x14ac:dyDescent="0.2">
      <c r="G157" s="11"/>
      <c r="I157" s="11"/>
      <c r="L157" s="10"/>
    </row>
    <row r="158" spans="1:13" x14ac:dyDescent="0.2">
      <c r="H158" s="44"/>
    </row>
    <row r="159" spans="1:13" x14ac:dyDescent="0.2">
      <c r="H159" s="44"/>
    </row>
    <row r="160" spans="1:13" x14ac:dyDescent="0.2">
      <c r="H160" s="44"/>
    </row>
    <row r="161" spans="8:9" x14ac:dyDescent="0.2">
      <c r="H161" s="45"/>
      <c r="I161" s="11"/>
    </row>
    <row r="162" spans="8:9" x14ac:dyDescent="0.2">
      <c r="H162" s="45"/>
    </row>
    <row r="163" spans="8:9" x14ac:dyDescent="0.2">
      <c r="H163" s="45"/>
    </row>
    <row r="164" spans="8:9" x14ac:dyDescent="0.2">
      <c r="H164" s="44"/>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2023-03-15T20:13:17Z</cp:lastPrinted>
  <dcterms:created xsi:type="dcterms:W3CDTF">2013-04-30T00:27:57Z</dcterms:created>
  <dcterms:modified xsi:type="dcterms:W3CDTF">2023-03-15T20:13:42Z</dcterms:modified>
</cp:coreProperties>
</file>