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IPPE\Downloads\"/>
    </mc:Choice>
  </mc:AlternateContent>
  <xr:revisionPtr revIDLastSave="0" documentId="13_ncr:1_{DB9C6C02-A2C9-4B96-BD00-8802286ECA65}" xr6:coauthVersionLast="46" xr6:coauthVersionMax="46" xr10:uidLastSave="{00000000-0000-0000-0000-000000000000}"/>
  <bookViews>
    <workbookView xWindow="0" yWindow="2340" windowWidth="20490" windowHeight="5460" xr2:uid="{58204AC1-0776-412C-B36C-69633CB0BC64}"/>
  </bookViews>
  <sheets>
    <sheet name="Formato 2"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 r="G48" i="1"/>
  <c r="F48" i="1"/>
  <c r="E48" i="1"/>
  <c r="D48" i="1"/>
  <c r="H46" i="1"/>
  <c r="H45" i="1"/>
  <c r="H44" i="1"/>
  <c r="H43" i="1"/>
  <c r="G43" i="1"/>
  <c r="F43" i="1"/>
  <c r="E43" i="1"/>
  <c r="D43" i="1"/>
  <c r="J21" i="1"/>
  <c r="I21" i="1"/>
  <c r="I20" i="1" s="1"/>
  <c r="H21" i="1"/>
  <c r="H20" i="1" s="1"/>
  <c r="F21" i="1"/>
  <c r="F20" i="1" s="1"/>
  <c r="F8" i="1" s="1"/>
  <c r="F41" i="1" s="1"/>
  <c r="E21" i="1"/>
  <c r="E20" i="1" s="1"/>
  <c r="D21" i="1"/>
  <c r="D20" i="1" s="1"/>
  <c r="J20" i="1"/>
  <c r="G20" i="1"/>
  <c r="J10" i="1"/>
  <c r="J9" i="1" s="1"/>
  <c r="J8" i="1" s="1"/>
  <c r="I10" i="1"/>
  <c r="I9" i="1" s="1"/>
  <c r="H10" i="1"/>
  <c r="H9" i="1" s="1"/>
  <c r="F10" i="1"/>
  <c r="E10" i="1"/>
  <c r="E9" i="1" s="1"/>
  <c r="D10" i="1"/>
  <c r="D9" i="1" s="1"/>
  <c r="G9" i="1"/>
  <c r="G8" i="1" s="1"/>
  <c r="G41" i="1" s="1"/>
  <c r="F9" i="1"/>
  <c r="I8" i="1" l="1"/>
  <c r="D8" i="1"/>
  <c r="D41" i="1" s="1"/>
  <c r="E8" i="1"/>
  <c r="E41" i="1" s="1"/>
  <c r="H8" i="1"/>
  <c r="H41" i="1" s="1"/>
</calcChain>
</file>

<file path=xl/sharedStrings.xml><?xml version="1.0" encoding="utf-8"?>
<sst xmlns="http://schemas.openxmlformats.org/spreadsheetml/2006/main" count="67" uniqueCount="59">
  <si>
    <t>Formato 2 Informe Analítico de la Deuda Pública y Otros Pasivos - LDF</t>
  </si>
  <si>
    <t xml:space="preserve">GOBIERNO DEL ESTADO DE MEXICO </t>
  </si>
  <si>
    <t>Informe Analítico de la Deuda Pública y Otros Pasivos - LDF</t>
  </si>
  <si>
    <t>Del 1 de Enero de 2020  al  31 de Diciembre del 2020</t>
  </si>
  <si>
    <t>(Miles de Pesos)</t>
  </si>
  <si>
    <t>Denominación de la Deuda Pública y Otros Pasivos (c)</t>
  </si>
  <si>
    <t>Saldo al 31 de diciembre de 2019</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</si>
  <si>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</si>
  <si>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</si>
  <si>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</si>
  <si>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</si>
  <si>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</si>
  <si>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</si>
  <si>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</si>
  <si>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</si>
  <si>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</si>
  <si>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Banobras S.N.C</t>
  </si>
  <si>
    <t>Bancomer S.A</t>
  </si>
  <si>
    <t>Santander S,A</t>
  </si>
  <si>
    <t>Scotiabank S.A</t>
  </si>
  <si>
    <t>Banorte S.A</t>
  </si>
  <si>
    <t>a2) Títulos y Valores</t>
  </si>
  <si>
    <t>a3) Arrendamientos Financieros</t>
  </si>
  <si>
    <t>B. Largo Plazo (B=b1+b2+b3)</t>
  </si>
  <si>
    <t>b1) Instituciones de Crédito</t>
  </si>
  <si>
    <t>FRAPIMEX</t>
  </si>
  <si>
    <t>Construcción y Señalamiento S.A</t>
  </si>
  <si>
    <t>Comisiones Gastos y Coberturas de la deuda</t>
  </si>
  <si>
    <t>Swaps</t>
  </si>
  <si>
    <t xml:space="preserve">Lineas Contingentes </t>
  </si>
  <si>
    <t>Honorarios ISERTP</t>
  </si>
  <si>
    <t>Actualizaciones y recargos ISR</t>
  </si>
  <si>
    <t>b2) Títulos y Valores</t>
  </si>
  <si>
    <t>b3) Arrendamientos Financieros</t>
  </si>
  <si>
    <t>*</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</si>
  <si>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</si>
  <si>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</si>
  <si>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</si>
  <si>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</si>
  <si>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</si>
  <si>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</si>
  <si>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</si>
  <si>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</si>
  <si>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</si>
  <si>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</si>
  <si>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</si>
  <si>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</si>
  <si>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</si>
  <si>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</si>
  <si>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</si>
  <si>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</si>
  <si>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</si>
  <si>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</si>
  <si>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</si>
  <si>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</si>
  <si>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</si>
  <si>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 xml:space="preserve">A. </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</si>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</sst>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
      <color theme="1"/>
      <name val="Arial"/>
      <family val="2"/>
    </font>
    <font>
      <sz val="6"/>
      <color theme="1"/>
      <name val="Arial"/>
      <family val="2"/>
    </font>
    <font>
      <sz val="7"/>
      <color theme="1"/>
      <name val="Arial"/>
      <family val="2"/>
    </font>
    <font>
      <b/>
      <i/>
      <sz val="6"/>
      <color theme="1"/>
      <name val="Arial"/>
      <family val="2"/>
    </font>
    <font>
      <b/>
      <i/>
      <sz val="7"/>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3" fillId="0" borderId="0" xfId="0" applyFont="1"/>
    <xf numFmtId="0" fontId="4" fillId="2" borderId="11" xfId="0" applyFont="1" applyFill="1" applyBorder="1" applyAlignment="1">
      <alignment horizontal="center" vertical="center" wrapText="1"/>
    </xf>
    <xf numFmtId="0" fontId="4" fillId="0" borderId="12" xfId="0" applyFont="1" applyBorder="1" applyAlignment="1">
      <alignment horizontal="justify" vertical="center" wrapText="1"/>
    </xf>
    <xf numFmtId="164" fontId="5"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165" fontId="5" fillId="0" borderId="12" xfId="0" applyNumberFormat="1" applyFont="1" applyBorder="1" applyAlignment="1">
      <alignment horizontal="right" vertical="center" wrapText="1"/>
    </xf>
    <xf numFmtId="0" fontId="6" fillId="0" borderId="6" xfId="0" applyFont="1" applyBorder="1" applyAlignment="1">
      <alignment horizontal="left" vertical="center" wrapText="1" indent="1"/>
    </xf>
    <xf numFmtId="165" fontId="7" fillId="0" borderId="12" xfId="0" applyNumberFormat="1" applyFont="1" applyBorder="1" applyAlignment="1">
      <alignment horizontal="right" vertical="center" wrapText="1"/>
    </xf>
    <xf numFmtId="4" fontId="7" fillId="0" borderId="5" xfId="0" applyNumberFormat="1" applyFont="1" applyBorder="1" applyAlignment="1">
      <alignment horizontal="right" vertical="center" wrapText="1"/>
    </xf>
    <xf numFmtId="4" fontId="0" fillId="0" borderId="0" xfId="0" applyNumberFormat="1"/>
    <xf numFmtId="165" fontId="0" fillId="0" borderId="0" xfId="0" applyNumberFormat="1"/>
    <xf numFmtId="0" fontId="4"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7" fillId="0" borderId="5"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164" fontId="3" fillId="0" borderId="5" xfId="0" applyNumberFormat="1" applyFont="1" applyBorder="1"/>
    <xf numFmtId="165" fontId="7" fillId="0" borderId="12" xfId="0" applyNumberFormat="1" applyFont="1" applyBorder="1" applyAlignment="1">
      <alignment horizontal="justify" vertical="center" wrapText="1"/>
    </xf>
    <xf numFmtId="165" fontId="5" fillId="0" borderId="12" xfId="0" applyNumberFormat="1" applyFont="1" applyBorder="1" applyAlignment="1">
      <alignment horizontal="justify" vertical="center" wrapText="1"/>
    </xf>
    <xf numFmtId="166" fontId="7" fillId="0" borderId="5" xfId="0" applyNumberFormat="1" applyFont="1" applyBorder="1" applyAlignment="1">
      <alignment horizontal="right" vertical="center" wrapText="1"/>
    </xf>
    <xf numFmtId="164" fontId="7" fillId="0" borderId="0" xfId="0" applyNumberFormat="1" applyFont="1" applyAlignment="1">
      <alignment horizontal="right" vertical="center" wrapText="1"/>
    </xf>
    <xf numFmtId="0" fontId="6" fillId="0" borderId="0" xfId="0" applyFont="1" applyAlignment="1">
      <alignment horizontal="left" vertical="center" wrapText="1" indent="1"/>
    </xf>
    <xf numFmtId="164" fontId="6" fillId="0" borderId="12" xfId="0" applyNumberFormat="1" applyFont="1" applyBorder="1" applyAlignment="1">
      <alignment horizontal="right" vertical="center" wrapText="1"/>
    </xf>
    <xf numFmtId="164" fontId="6" fillId="0" borderId="12" xfId="0" applyNumberFormat="1" applyFont="1" applyBorder="1" applyAlignment="1">
      <alignment horizontal="justify" vertical="center" wrapText="1"/>
    </xf>
    <xf numFmtId="0" fontId="2" fillId="0" borderId="5" xfId="0" applyFont="1" applyBorder="1" applyAlignment="1">
      <alignment horizontal="center" vertical="center"/>
    </xf>
    <xf numFmtId="0" fontId="6" fillId="3" borderId="5" xfId="0" applyFont="1" applyFill="1" applyBorder="1" applyAlignment="1">
      <alignment horizontal="justify" vertical="center" wrapText="1"/>
    </xf>
    <xf numFmtId="0" fontId="3" fillId="3" borderId="0" xfId="0" applyFont="1" applyFill="1"/>
    <xf numFmtId="165" fontId="6" fillId="3" borderId="12" xfId="0" applyNumberFormat="1" applyFont="1" applyFill="1" applyBorder="1" applyAlignment="1">
      <alignment horizontal="justify" vertical="center" wrapText="1"/>
    </xf>
    <xf numFmtId="165" fontId="6" fillId="0" borderId="12" xfId="0" applyNumberFormat="1" applyFont="1" applyBorder="1" applyAlignment="1">
      <alignment horizontal="justify" vertical="center" wrapText="1"/>
    </xf>
    <xf numFmtId="0" fontId="4" fillId="0" borderId="6" xfId="0" applyFont="1" applyBorder="1" applyAlignment="1">
      <alignment horizontal="justify" vertical="center" wrapText="1"/>
    </xf>
    <xf numFmtId="165" fontId="6" fillId="0" borderId="12" xfId="0" applyNumberFormat="1" applyFont="1" applyBorder="1" applyAlignment="1">
      <alignment horizontal="right" vertical="center" wrapText="1"/>
    </xf>
    <xf numFmtId="0" fontId="6" fillId="0" borderId="6" xfId="0" applyFont="1" applyBorder="1" applyAlignment="1">
      <alignment vertical="center" wrapText="1"/>
    </xf>
    <xf numFmtId="165" fontId="9" fillId="0" borderId="12" xfId="0" applyNumberFormat="1" applyFont="1" applyBorder="1" applyAlignment="1">
      <alignment horizontal="right" vertical="center" wrapText="1"/>
    </xf>
    <xf numFmtId="165" fontId="7" fillId="0" borderId="12" xfId="1" applyNumberFormat="1" applyFont="1" applyBorder="1" applyAlignment="1">
      <alignment horizontal="right" vertical="center" wrapText="1"/>
    </xf>
    <xf numFmtId="164" fontId="7" fillId="0" borderId="12" xfId="1" applyNumberFormat="1" applyFont="1" applyBorder="1" applyAlignment="1">
      <alignment horizontal="right" vertical="center" wrapText="1"/>
    </xf>
    <xf numFmtId="165" fontId="9" fillId="0" borderId="13" xfId="0" applyNumberFormat="1" applyFont="1" applyBorder="1" applyAlignment="1">
      <alignment horizontal="justify"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4" fillId="0" borderId="14"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43" fontId="6" fillId="0" borderId="12" xfId="1" applyFont="1" applyBorder="1" applyAlignment="1">
      <alignment vertical="center" wrapText="1"/>
    </xf>
    <xf numFmtId="0" fontId="6" fillId="0" borderId="12" xfId="0" applyFont="1" applyBorder="1" applyAlignment="1">
      <alignment horizontal="center" vertical="center" wrapText="1"/>
    </xf>
    <xf numFmtId="10" fontId="6" fillId="0" borderId="12" xfId="0" applyNumberFormat="1" applyFont="1" applyBorder="1" applyAlignment="1">
      <alignment horizontal="center" vertical="center" wrapText="1"/>
    </xf>
    <xf numFmtId="0" fontId="0" fillId="0" borderId="0" xfId="0" applyAlignment="1">
      <alignment vertical="center"/>
    </xf>
    <xf numFmtId="0" fontId="6" fillId="0" borderId="12" xfId="0" applyFont="1" applyBorder="1" applyAlignment="1">
      <alignment horizontal="justify" vertical="center" wrapText="1"/>
    </xf>
    <xf numFmtId="0" fontId="3" fillId="0" borderId="7" xfId="0" applyFont="1" applyBorder="1" applyAlignment="1">
      <alignment vertical="center"/>
    </xf>
    <xf numFmtId="0" fontId="6" fillId="0" borderId="8" xfId="0" applyFont="1" applyBorder="1" applyAlignment="1">
      <alignment vertical="center" wrapText="1"/>
    </xf>
    <xf numFmtId="0" fontId="6" fillId="0" borderId="13" xfId="0" applyFont="1" applyBorder="1" applyAlignment="1">
      <alignment horizontal="justify" vertical="center" wrapText="1"/>
    </xf>
    <xf numFmtId="0" fontId="11" fillId="0" borderId="0" xfId="0" applyFont="1" applyAlignment="1">
      <alignment horizontal="justify"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941F-8CAF-45C4-B649-A10445579FB7}">
  <sheetPr>
    <tabColor rgb="FF92D050"/>
    <pageSetUpPr fitToPage="1"/>
  </sheetPr>
  <dimension ref="A1:XDO151"/>
  <sheetViews>
    <sheetView showGridLines="0" tabSelected="1" zoomScale="110" zoomScaleNormal="110" zoomScaleSheetLayoutView="100" workbookViewId="0"/>
  </sheetViews>
  <sheetFormatPr baseColWidth="10" defaultColWidth="11.42578125" defaultRowHeight="15" zeroHeight="1" x14ac:dyDescent="0.25"/>
  <cols>
    <col min="1" max="1" width="0.85546875" style="1" customWidth="1"/>
    <col min="2" max="2" width="2.5703125" style="1" customWidth="1"/>
    <col min="3" max="3" width="33.7109375" style="1" customWidth="1"/>
    <col min="4" max="4" width="13.7109375" style="1" customWidth="1"/>
    <col min="5" max="5" width="12.42578125" style="1" customWidth="1"/>
    <col min="6" max="6" width="12.28515625" style="1" customWidth="1"/>
    <col min="7" max="7" width="12.5703125" style="1" customWidth="1"/>
    <col min="8" max="8" width="13.42578125" style="1" customWidth="1"/>
    <col min="9" max="9" width="13.28515625" style="1" customWidth="1"/>
    <col min="10" max="10" width="10.85546875" style="1" customWidth="1"/>
    <col min="11" max="11" width="0.7109375" style="1" customWidth="1"/>
    <col min="12" max="16341" width="11.42578125" customWidth="1"/>
    <col min="16342" max="16342" width="2.5703125" hidden="1" customWidth="1"/>
    <col min="16343" max="16384" width="0.42578125" customWidth="1"/>
  </cols>
  <sheetData>
    <row r="1" spans="1:11 16343:16343" x14ac:dyDescent="0.25">
      <c r="A1"/>
      <c r="B1" s="65" t="s">
        <v>0</v>
      </c>
      <c r="C1" s="65"/>
      <c r="D1" s="65"/>
      <c r="E1" s="65"/>
      <c r="F1" s="65"/>
      <c r="G1" s="65"/>
      <c r="H1" s="65"/>
      <c r="I1" s="65"/>
      <c r="J1" s="65"/>
    </row>
    <row r="2" spans="1:11 16343:16343" x14ac:dyDescent="0.25">
      <c r="A2"/>
      <c r="B2" s="66" t="s">
        <v>1</v>
      </c>
      <c r="C2" s="67"/>
      <c r="D2" s="67"/>
      <c r="E2" s="67"/>
      <c r="F2" s="67"/>
      <c r="G2" s="67"/>
      <c r="H2" s="67"/>
      <c r="I2" s="67"/>
      <c r="J2" s="68"/>
    </row>
    <row r="3" spans="1:11 16343:16343" ht="15" customHeight="1" x14ac:dyDescent="0.25">
      <c r="A3"/>
      <c r="B3" s="69" t="s">
        <v>2</v>
      </c>
      <c r="C3" s="70"/>
      <c r="D3" s="70"/>
      <c r="E3" s="70"/>
      <c r="F3" s="70"/>
      <c r="G3" s="70"/>
      <c r="H3" s="70"/>
      <c r="I3" s="70"/>
      <c r="J3" s="71"/>
    </row>
    <row r="4" spans="1:11 16343:16343" ht="15" customHeight="1" x14ac:dyDescent="0.25">
      <c r="A4"/>
      <c r="B4" s="72" t="s">
        <v>3</v>
      </c>
      <c r="C4" s="73"/>
      <c r="D4" s="73"/>
      <c r="E4" s="73"/>
      <c r="F4" s="73"/>
      <c r="G4" s="73"/>
      <c r="H4" s="73"/>
      <c r="I4" s="73"/>
      <c r="J4" s="74"/>
    </row>
    <row r="5" spans="1:11 16343:16343" ht="15" customHeight="1" x14ac:dyDescent="0.25">
      <c r="A5"/>
      <c r="B5" s="75" t="s">
        <v>4</v>
      </c>
      <c r="C5" s="76"/>
      <c r="D5" s="76"/>
      <c r="E5" s="76"/>
      <c r="F5" s="76"/>
      <c r="G5" s="76"/>
      <c r="H5" s="76"/>
      <c r="I5" s="76"/>
      <c r="J5" s="77"/>
    </row>
    <row r="6" spans="1:11 16343:16343" ht="41.25" customHeight="1" x14ac:dyDescent="0.25">
      <c r="A6"/>
      <c r="B6" s="63" t="s">
        <v>5</v>
      </c>
      <c r="C6" s="64"/>
      <c r="D6" s="2" t="s">
        <v>6</v>
      </c>
      <c r="E6" s="2" t="s">
        <v>7</v>
      </c>
      <c r="F6" s="2" t="s">
        <v>8</v>
      </c>
      <c r="G6" s="2" t="s">
        <v>9</v>
      </c>
      <c r="H6" s="2" t="s">
        <v>10</v>
      </c>
      <c r="I6" s="2" t="s">
        <v>11</v>
      </c>
      <c r="J6" s="2" t="s">
        <v>12</v>
      </c>
    </row>
    <row r="7" spans="1:11 16343:16343" ht="9.9499999999999993" customHeight="1" x14ac:dyDescent="0.25">
      <c r="A7"/>
      <c r="B7" s="55"/>
      <c r="C7" s="56"/>
      <c r="D7" s="3"/>
      <c r="E7" s="3"/>
      <c r="F7" s="3"/>
      <c r="G7" s="3"/>
      <c r="H7" s="3"/>
      <c r="I7" s="3"/>
      <c r="J7" s="3"/>
    </row>
    <row r="8" spans="1:11 16343:16343" ht="15" customHeight="1" x14ac:dyDescent="0.25">
      <c r="A8"/>
      <c r="B8" s="57" t="s">
        <v>13</v>
      </c>
      <c r="C8" s="58"/>
      <c r="D8" s="4">
        <f>D9+D20+D37</f>
        <v>40665247.700000003</v>
      </c>
      <c r="E8" s="4">
        <f t="shared" ref="E8:J8" si="0">E9+E20</f>
        <v>4952242.2</v>
      </c>
      <c r="F8" s="4">
        <f t="shared" si="0"/>
        <v>1858169.6</v>
      </c>
      <c r="G8" s="4">
        <f t="shared" si="0"/>
        <v>0</v>
      </c>
      <c r="H8" s="4">
        <f>H9+H20+H37</f>
        <v>43559971.114340007</v>
      </c>
      <c r="I8" s="4">
        <f t="shared" si="0"/>
        <v>2858747.9000000004</v>
      </c>
      <c r="J8" s="4">
        <f t="shared" si="0"/>
        <v>649324.5</v>
      </c>
    </row>
    <row r="9" spans="1:11 16343:16343" ht="15" customHeight="1" x14ac:dyDescent="0.25">
      <c r="A9"/>
      <c r="B9" s="5"/>
      <c r="C9" s="6" t="s">
        <v>14</v>
      </c>
      <c r="D9" s="7">
        <f>D10+D18+D19</f>
        <v>0</v>
      </c>
      <c r="E9" s="7">
        <f t="shared" ref="E9:J9" si="1">E10+E18+E19</f>
        <v>0</v>
      </c>
      <c r="F9" s="7">
        <f t="shared" si="1"/>
        <v>0</v>
      </c>
      <c r="G9" s="7">
        <f t="shared" si="1"/>
        <v>0</v>
      </c>
      <c r="H9" s="7">
        <f t="shared" si="1"/>
        <v>0</v>
      </c>
      <c r="I9" s="7">
        <f t="shared" si="1"/>
        <v>0</v>
      </c>
      <c r="J9" s="7">
        <f t="shared" si="1"/>
        <v>0</v>
      </c>
    </row>
    <row r="10" spans="1:11 16343:16343" ht="15" customHeight="1" x14ac:dyDescent="0.25">
      <c r="A10"/>
      <c r="B10" s="5"/>
      <c r="C10" s="8" t="s">
        <v>15</v>
      </c>
      <c r="D10" s="9">
        <f>SUM(D12:D16)</f>
        <v>0</v>
      </c>
      <c r="E10" s="9">
        <f t="shared" ref="E10:J10" si="2">SUM(E12:E16)</f>
        <v>0</v>
      </c>
      <c r="F10" s="9">
        <f t="shared" si="2"/>
        <v>0</v>
      </c>
      <c r="G10" s="9">
        <v>0</v>
      </c>
      <c r="H10" s="9">
        <f>SUM(H12:H16)</f>
        <v>0</v>
      </c>
      <c r="I10" s="9">
        <f t="shared" si="2"/>
        <v>0</v>
      </c>
      <c r="J10" s="9">
        <f t="shared" si="2"/>
        <v>0</v>
      </c>
    </row>
    <row r="11" spans="1:11 16343:16343" ht="15" customHeight="1" x14ac:dyDescent="0.25">
      <c r="A11"/>
      <c r="B11" s="5"/>
      <c r="C11" s="8"/>
      <c r="D11" s="7"/>
      <c r="E11" s="7"/>
      <c r="F11" s="7"/>
      <c r="G11" s="7"/>
      <c r="H11" s="7"/>
      <c r="I11" s="7"/>
      <c r="J11" s="7"/>
    </row>
    <row r="12" spans="1:11 16343:16343" ht="15" customHeight="1" x14ac:dyDescent="0.25">
      <c r="A12"/>
      <c r="B12" s="5"/>
      <c r="C12" s="8" t="s">
        <v>16</v>
      </c>
      <c r="D12" s="9"/>
      <c r="E12" s="9"/>
      <c r="F12" s="9"/>
      <c r="G12" s="9"/>
      <c r="H12" s="9">
        <v>0</v>
      </c>
      <c r="I12" s="9"/>
      <c r="J12" s="9"/>
      <c r="K12" s="10"/>
      <c r="XDO12" s="11"/>
    </row>
    <row r="13" spans="1:11 16343:16343" ht="15" customHeight="1" x14ac:dyDescent="0.25">
      <c r="A13"/>
      <c r="B13" s="5"/>
      <c r="C13" s="8" t="s">
        <v>17</v>
      </c>
      <c r="D13" s="9"/>
      <c r="E13" s="9"/>
      <c r="F13" s="9"/>
      <c r="G13" s="9"/>
      <c r="H13" s="9">
        <v>0</v>
      </c>
      <c r="I13" s="9"/>
      <c r="J13" s="9"/>
      <c r="K13" s="10"/>
      <c r="XDO13" s="11"/>
    </row>
    <row r="14" spans="1:11 16343:16343" ht="15" customHeight="1" x14ac:dyDescent="0.25">
      <c r="A14"/>
      <c r="B14" s="5"/>
      <c r="C14" s="8" t="s">
        <v>18</v>
      </c>
      <c r="D14" s="9"/>
      <c r="E14" s="9"/>
      <c r="F14" s="9"/>
      <c r="G14" s="9"/>
      <c r="H14" s="9">
        <v>0</v>
      </c>
      <c r="I14" s="9"/>
      <c r="J14" s="9"/>
      <c r="K14" s="10"/>
      <c r="XDO14" s="11"/>
    </row>
    <row r="15" spans="1:11 16343:16343" ht="15" customHeight="1" x14ac:dyDescent="0.25">
      <c r="A15"/>
      <c r="B15" s="5"/>
      <c r="C15" s="8" t="s">
        <v>19</v>
      </c>
      <c r="D15" s="9"/>
      <c r="E15" s="9"/>
      <c r="F15" s="9"/>
      <c r="G15" s="9"/>
      <c r="H15" s="9">
        <v>0</v>
      </c>
      <c r="I15" s="9"/>
      <c r="J15" s="9"/>
      <c r="K15" s="10"/>
      <c r="XDO15" s="12"/>
    </row>
    <row r="16" spans="1:11 16343:16343" ht="15" customHeight="1" x14ac:dyDescent="0.25">
      <c r="A16"/>
      <c r="B16" s="5"/>
      <c r="C16" s="8" t="s">
        <v>20</v>
      </c>
      <c r="D16" s="9"/>
      <c r="E16" s="9"/>
      <c r="F16" s="9"/>
      <c r="G16" s="9"/>
      <c r="H16" s="9">
        <v>0</v>
      </c>
      <c r="I16" s="9"/>
      <c r="J16" s="9"/>
      <c r="K16" s="10"/>
      <c r="XDO16" s="11"/>
    </row>
    <row r="17" spans="1:11" x14ac:dyDescent="0.25">
      <c r="A17"/>
      <c r="B17" s="13"/>
      <c r="C17" s="8"/>
      <c r="D17" s="9"/>
      <c r="E17" s="9"/>
      <c r="F17" s="9"/>
      <c r="G17" s="9"/>
      <c r="H17" s="9"/>
      <c r="I17" s="7"/>
      <c r="J17" s="7"/>
      <c r="K17" s="5"/>
    </row>
    <row r="18" spans="1:11" x14ac:dyDescent="0.25">
      <c r="A18"/>
      <c r="B18" s="14"/>
      <c r="C18" s="8" t="s">
        <v>21</v>
      </c>
      <c r="D18" s="9"/>
      <c r="E18" s="9"/>
      <c r="F18" s="9"/>
      <c r="G18" s="9"/>
      <c r="H18" s="9"/>
      <c r="I18" s="9"/>
      <c r="J18" s="9"/>
      <c r="K18" s="15"/>
    </row>
    <row r="19" spans="1:11" x14ac:dyDescent="0.25">
      <c r="A19"/>
      <c r="B19" s="14"/>
      <c r="C19" s="8" t="s">
        <v>22</v>
      </c>
      <c r="D19" s="9"/>
      <c r="E19" s="9"/>
      <c r="F19" s="9"/>
      <c r="G19" s="9"/>
      <c r="H19" s="9"/>
      <c r="I19" s="9"/>
      <c r="J19" s="9"/>
      <c r="K19" s="5"/>
    </row>
    <row r="20" spans="1:11" ht="15" customHeight="1" x14ac:dyDescent="0.25">
      <c r="A20"/>
      <c r="B20" s="5"/>
      <c r="C20" s="6" t="s">
        <v>23</v>
      </c>
      <c r="D20" s="4">
        <f t="shared" ref="D20:J20" si="3">D21+D35+D36</f>
        <v>41880485.700000003</v>
      </c>
      <c r="E20" s="4">
        <f t="shared" si="3"/>
        <v>4952242.2</v>
      </c>
      <c r="F20" s="4">
        <f t="shared" si="3"/>
        <v>1858169.6</v>
      </c>
      <c r="G20" s="4">
        <f t="shared" si="3"/>
        <v>0</v>
      </c>
      <c r="H20" s="4">
        <f t="shared" si="3"/>
        <v>44974558.300000004</v>
      </c>
      <c r="I20" s="4">
        <f t="shared" si="3"/>
        <v>2858747.9000000004</v>
      </c>
      <c r="J20" s="4">
        <f t="shared" si="3"/>
        <v>649324.5</v>
      </c>
      <c r="K20" s="5"/>
    </row>
    <row r="21" spans="1:11" ht="18" customHeight="1" x14ac:dyDescent="0.25">
      <c r="A21"/>
      <c r="B21" s="13"/>
      <c r="C21" s="8" t="s">
        <v>24</v>
      </c>
      <c r="D21" s="16">
        <f>SUM(D23:D35)</f>
        <v>41880485.700000003</v>
      </c>
      <c r="E21" s="16">
        <f>SUM(E23:E35)</f>
        <v>4952242.2</v>
      </c>
      <c r="F21" s="16">
        <f>SUM(F23:F31)</f>
        <v>1858169.6</v>
      </c>
      <c r="G21" s="16"/>
      <c r="H21" s="16">
        <f>SUM(H23:H35)</f>
        <v>44974558.300000004</v>
      </c>
      <c r="I21" s="16">
        <f>SUM(I23:I37)</f>
        <v>2858747.9000000004</v>
      </c>
      <c r="J21" s="16">
        <f>SUM(J23:J37)</f>
        <v>649324.5</v>
      </c>
      <c r="K21" s="17"/>
    </row>
    <row r="22" spans="1:11" x14ac:dyDescent="0.25">
      <c r="A22"/>
      <c r="B22" s="13"/>
      <c r="C22" s="8"/>
      <c r="D22" s="18"/>
      <c r="E22" s="18"/>
      <c r="F22" s="18"/>
      <c r="G22" s="18"/>
      <c r="H22" s="18"/>
      <c r="I22" s="19"/>
      <c r="J22" s="19"/>
      <c r="K22" s="17"/>
    </row>
    <row r="23" spans="1:11" x14ac:dyDescent="0.25">
      <c r="A23"/>
      <c r="B23" s="13"/>
      <c r="C23" s="8" t="s">
        <v>16</v>
      </c>
      <c r="D23" s="16">
        <v>13275500.199999999</v>
      </c>
      <c r="E23" s="16">
        <v>2933417.6</v>
      </c>
      <c r="F23" s="16">
        <v>21858.799999999999</v>
      </c>
      <c r="G23" s="16">
        <v>0</v>
      </c>
      <c r="H23" s="16">
        <v>16187059</v>
      </c>
      <c r="I23" s="16">
        <v>949766.9</v>
      </c>
      <c r="J23" s="16">
        <v>0</v>
      </c>
      <c r="K23" s="17"/>
    </row>
    <row r="24" spans="1:11" x14ac:dyDescent="0.25">
      <c r="A24"/>
      <c r="B24" s="13"/>
      <c r="C24" s="8" t="s">
        <v>17</v>
      </c>
      <c r="D24" s="16">
        <v>10865865.199999999</v>
      </c>
      <c r="E24" s="16">
        <v>518824.6</v>
      </c>
      <c r="F24" s="16">
        <v>783602.3</v>
      </c>
      <c r="G24" s="16">
        <v>0</v>
      </c>
      <c r="H24" s="16">
        <v>10601087.5</v>
      </c>
      <c r="I24" s="16">
        <v>694059.3</v>
      </c>
      <c r="J24" s="16">
        <v>0</v>
      </c>
      <c r="K24" s="20"/>
    </row>
    <row r="25" spans="1:11" x14ac:dyDescent="0.25">
      <c r="A25"/>
      <c r="B25" s="13"/>
      <c r="C25" s="8" t="s">
        <v>18</v>
      </c>
      <c r="D25" s="16">
        <v>3474064.6</v>
      </c>
      <c r="E25" s="16">
        <v>1500000</v>
      </c>
      <c r="F25" s="16">
        <v>131219.9</v>
      </c>
      <c r="G25" s="16">
        <v>0</v>
      </c>
      <c r="H25" s="16">
        <v>4842844.7</v>
      </c>
      <c r="I25" s="16">
        <v>283001.7</v>
      </c>
      <c r="J25" s="16">
        <v>0</v>
      </c>
      <c r="K25" s="20">
        <v>0.4</v>
      </c>
    </row>
    <row r="26" spans="1:11" x14ac:dyDescent="0.25">
      <c r="A26"/>
      <c r="B26" s="13"/>
      <c r="C26" s="8" t="s">
        <v>20</v>
      </c>
      <c r="D26" s="16">
        <v>13511680.9</v>
      </c>
      <c r="E26" s="16">
        <v>0</v>
      </c>
      <c r="F26" s="16">
        <v>171488.6</v>
      </c>
      <c r="G26" s="16">
        <v>0</v>
      </c>
      <c r="H26" s="16">
        <v>13340192.300000001</v>
      </c>
      <c r="I26" s="16">
        <v>886100.7</v>
      </c>
      <c r="J26" s="16">
        <v>0</v>
      </c>
      <c r="K26" s="20"/>
    </row>
    <row r="27" spans="1:11" x14ac:dyDescent="0.25">
      <c r="A27"/>
      <c r="B27" s="13"/>
      <c r="C27" s="8" t="s">
        <v>19</v>
      </c>
      <c r="D27" s="16">
        <v>750000</v>
      </c>
      <c r="E27" s="16">
        <v>0</v>
      </c>
      <c r="F27" s="16">
        <v>750000</v>
      </c>
      <c r="G27" s="16">
        <v>0</v>
      </c>
      <c r="H27" s="16">
        <v>0</v>
      </c>
      <c r="I27" s="16">
        <v>14373.2</v>
      </c>
      <c r="J27" s="16">
        <v>0</v>
      </c>
      <c r="K27" s="20"/>
    </row>
    <row r="28" spans="1:11" x14ac:dyDescent="0.25">
      <c r="A28"/>
      <c r="B28" s="13"/>
      <c r="C28" s="8" t="s">
        <v>25</v>
      </c>
      <c r="D28" s="16">
        <v>2187.1</v>
      </c>
      <c r="E28" s="16">
        <v>0</v>
      </c>
      <c r="F28" s="16">
        <v>0</v>
      </c>
      <c r="G28" s="16">
        <v>0</v>
      </c>
      <c r="H28" s="16">
        <v>2187.1</v>
      </c>
      <c r="I28" s="16">
        <v>0</v>
      </c>
      <c r="J28" s="16">
        <v>0</v>
      </c>
      <c r="K28" s="20"/>
    </row>
    <row r="29" spans="1:11" x14ac:dyDescent="0.25">
      <c r="A29"/>
      <c r="B29" s="13"/>
      <c r="C29" s="8" t="s">
        <v>26</v>
      </c>
      <c r="D29" s="16">
        <v>1187.7</v>
      </c>
      <c r="E29" s="16">
        <v>0</v>
      </c>
      <c r="F29" s="16">
        <v>0</v>
      </c>
      <c r="G29" s="16">
        <v>0</v>
      </c>
      <c r="H29" s="16">
        <v>1187.7</v>
      </c>
      <c r="I29" s="16">
        <v>0</v>
      </c>
      <c r="J29" s="16">
        <v>0</v>
      </c>
      <c r="K29" s="20"/>
    </row>
    <row r="30" spans="1:11" x14ac:dyDescent="0.25">
      <c r="A30"/>
      <c r="B30" s="13"/>
      <c r="C30" s="8" t="s">
        <v>27</v>
      </c>
      <c r="D30" s="16">
        <v>0</v>
      </c>
      <c r="E30" s="16">
        <v>0</v>
      </c>
      <c r="F30" s="16">
        <v>0</v>
      </c>
      <c r="G30" s="16">
        <v>0</v>
      </c>
      <c r="H30" s="16">
        <v>0</v>
      </c>
      <c r="I30" s="16">
        <v>0</v>
      </c>
      <c r="J30" s="16">
        <v>89264</v>
      </c>
      <c r="K30" s="15"/>
    </row>
    <row r="31" spans="1:11" x14ac:dyDescent="0.25">
      <c r="A31"/>
      <c r="B31" s="13"/>
      <c r="C31" s="8" t="s">
        <v>28</v>
      </c>
      <c r="D31" s="16">
        <v>0</v>
      </c>
      <c r="E31" s="16">
        <v>0</v>
      </c>
      <c r="F31" s="16">
        <v>0</v>
      </c>
      <c r="G31" s="16">
        <v>0</v>
      </c>
      <c r="H31" s="16">
        <v>0</v>
      </c>
      <c r="I31" s="16">
        <v>0</v>
      </c>
      <c r="J31" s="16">
        <v>469374.4</v>
      </c>
      <c r="K31" s="15"/>
    </row>
    <row r="32" spans="1:11" x14ac:dyDescent="0.25">
      <c r="A32"/>
      <c r="B32" s="13"/>
      <c r="C32" s="8" t="s">
        <v>29</v>
      </c>
      <c r="D32" s="16">
        <v>0</v>
      </c>
      <c r="E32" s="16">
        <v>0</v>
      </c>
      <c r="F32" s="16">
        <v>0</v>
      </c>
      <c r="G32" s="16">
        <v>0</v>
      </c>
      <c r="H32" s="16">
        <v>0</v>
      </c>
      <c r="I32" s="16">
        <v>0</v>
      </c>
      <c r="J32" s="16">
        <v>1167.5</v>
      </c>
      <c r="K32" s="15"/>
    </row>
    <row r="33" spans="1:11" x14ac:dyDescent="0.25">
      <c r="A33"/>
      <c r="B33" s="13"/>
      <c r="C33" s="8" t="s">
        <v>30</v>
      </c>
      <c r="D33" s="16"/>
      <c r="E33" s="16"/>
      <c r="F33" s="16"/>
      <c r="G33" s="16"/>
      <c r="H33" s="16"/>
      <c r="I33" s="16"/>
      <c r="J33" s="16">
        <v>89518.6</v>
      </c>
      <c r="K33" s="21"/>
    </row>
    <row r="34" spans="1:11" x14ac:dyDescent="0.25">
      <c r="A34"/>
      <c r="B34" s="13"/>
      <c r="C34" s="22" t="s">
        <v>31</v>
      </c>
      <c r="D34" s="23"/>
      <c r="E34" s="23"/>
      <c r="F34" s="16"/>
      <c r="G34" s="16"/>
      <c r="H34" s="16"/>
      <c r="I34" s="16">
        <v>31446.1</v>
      </c>
      <c r="J34" s="16"/>
      <c r="K34" s="21"/>
    </row>
    <row r="35" spans="1:11" x14ac:dyDescent="0.25">
      <c r="A35"/>
      <c r="B35" s="14"/>
      <c r="C35" s="8" t="s">
        <v>32</v>
      </c>
      <c r="D35" s="24"/>
      <c r="E35" s="16"/>
      <c r="F35" s="16"/>
      <c r="G35" s="16"/>
      <c r="H35" s="16"/>
      <c r="I35" s="16"/>
      <c r="J35" s="16"/>
    </row>
    <row r="36" spans="1:11" x14ac:dyDescent="0.25">
      <c r="A36"/>
      <c r="B36" s="14"/>
      <c r="C36" s="8" t="s">
        <v>33</v>
      </c>
      <c r="D36" s="24"/>
      <c r="E36" s="24"/>
      <c r="F36" s="16"/>
      <c r="G36" s="16"/>
      <c r="H36" s="16"/>
      <c r="I36" s="16"/>
      <c r="J36" s="16"/>
    </row>
    <row r="37" spans="1:11" x14ac:dyDescent="0.25">
      <c r="A37"/>
      <c r="B37" s="25" t="s">
        <v>34</v>
      </c>
      <c r="C37" s="22" t="s">
        <v>35</v>
      </c>
      <c r="D37" s="16">
        <v>-1215238</v>
      </c>
      <c r="E37" s="24"/>
      <c r="F37" s="16"/>
      <c r="G37" s="16"/>
      <c r="H37" s="16">
        <v>-1414587.1856600002</v>
      </c>
      <c r="I37" s="16"/>
      <c r="J37" s="16"/>
    </row>
    <row r="38" spans="1:11" ht="15" customHeight="1" x14ac:dyDescent="0.25">
      <c r="A38"/>
      <c r="B38" s="26"/>
      <c r="C38" s="27"/>
      <c r="D38" s="28"/>
      <c r="E38" s="28"/>
      <c r="F38" s="28"/>
      <c r="G38" s="28"/>
      <c r="H38" s="28"/>
      <c r="I38" s="28"/>
      <c r="J38" s="28"/>
    </row>
    <row r="39" spans="1:11" ht="15" customHeight="1" x14ac:dyDescent="0.25">
      <c r="A39"/>
      <c r="B39" s="57" t="s">
        <v>36</v>
      </c>
      <c r="C39" s="58"/>
      <c r="D39" s="16">
        <v>7356124.2999999998</v>
      </c>
      <c r="E39" s="24"/>
      <c r="F39" s="24"/>
      <c r="G39" s="24"/>
      <c r="H39" s="23">
        <v>6967612.9000000004</v>
      </c>
      <c r="I39" s="29"/>
      <c r="J39" s="29"/>
    </row>
    <row r="40" spans="1:11" ht="15" customHeight="1" x14ac:dyDescent="0.25">
      <c r="A40"/>
      <c r="B40" s="13"/>
      <c r="C40" s="30"/>
      <c r="D40" s="29"/>
      <c r="E40" s="29"/>
      <c r="F40" s="29"/>
      <c r="G40" s="29"/>
      <c r="H40" s="29"/>
      <c r="I40" s="29"/>
      <c r="J40" s="31"/>
    </row>
    <row r="41" spans="1:11" ht="16.5" customHeight="1" x14ac:dyDescent="0.25">
      <c r="A41"/>
      <c r="B41" s="57" t="s">
        <v>37</v>
      </c>
      <c r="C41" s="58"/>
      <c r="D41" s="4">
        <f>D8+D39</f>
        <v>48021372</v>
      </c>
      <c r="E41" s="4">
        <f t="shared" ref="E41:H41" si="4">E8+E39</f>
        <v>4952242.2</v>
      </c>
      <c r="F41" s="4">
        <f t="shared" si="4"/>
        <v>1858169.6</v>
      </c>
      <c r="G41" s="4">
        <f t="shared" si="4"/>
        <v>0</v>
      </c>
      <c r="H41" s="4">
        <f t="shared" si="4"/>
        <v>50527584.014340006</v>
      </c>
      <c r="I41" s="7"/>
      <c r="J41" s="7"/>
    </row>
    <row r="42" spans="1:11" ht="9.9499999999999993" customHeight="1" x14ac:dyDescent="0.25">
      <c r="A42"/>
      <c r="B42" s="57"/>
      <c r="C42" s="58"/>
      <c r="D42" s="7"/>
      <c r="E42" s="7"/>
      <c r="F42" s="7"/>
      <c r="G42" s="7"/>
      <c r="H42" s="7"/>
      <c r="I42" s="7"/>
      <c r="J42" s="7"/>
    </row>
    <row r="43" spans="1:11" ht="16.5" customHeight="1" x14ac:dyDescent="0.25">
      <c r="A43"/>
      <c r="B43" s="57" t="s">
        <v>38</v>
      </c>
      <c r="C43" s="58"/>
      <c r="D43" s="7">
        <f>D44+D45+D46</f>
        <v>0</v>
      </c>
      <c r="E43" s="7">
        <f t="shared" ref="E43:G43" si="5">E44+E45+E46</f>
        <v>0</v>
      </c>
      <c r="F43" s="7">
        <f t="shared" si="5"/>
        <v>0</v>
      </c>
      <c r="G43" s="7">
        <f t="shared" si="5"/>
        <v>0</v>
      </c>
      <c r="H43" s="7">
        <f>D43+E43+F43+G43</f>
        <v>0</v>
      </c>
      <c r="I43" s="7"/>
      <c r="J43" s="7"/>
    </row>
    <row r="44" spans="1:11" ht="15" customHeight="1" x14ac:dyDescent="0.25">
      <c r="A44"/>
      <c r="B44" s="5"/>
      <c r="C44" s="32" t="s">
        <v>39</v>
      </c>
      <c r="D44" s="9">
        <v>0</v>
      </c>
      <c r="E44" s="9">
        <v>0</v>
      </c>
      <c r="F44" s="9">
        <v>0</v>
      </c>
      <c r="G44" s="9">
        <v>0</v>
      </c>
      <c r="H44" s="9">
        <f>D44+E44+F44+G44</f>
        <v>0</v>
      </c>
      <c r="I44" s="9"/>
      <c r="J44" s="9"/>
    </row>
    <row r="45" spans="1:11" ht="15" customHeight="1" x14ac:dyDescent="0.25">
      <c r="A45"/>
      <c r="B45" s="5"/>
      <c r="C45" s="32" t="s">
        <v>40</v>
      </c>
      <c r="D45" s="9">
        <v>0</v>
      </c>
      <c r="E45" s="9">
        <v>0</v>
      </c>
      <c r="F45" s="9">
        <v>0</v>
      </c>
      <c r="G45" s="9">
        <v>0</v>
      </c>
      <c r="H45" s="9">
        <f>D45+E45+F45+G45</f>
        <v>0</v>
      </c>
      <c r="I45" s="9"/>
      <c r="J45" s="9"/>
    </row>
    <row r="46" spans="1:11" ht="15" customHeight="1" x14ac:dyDescent="0.25">
      <c r="A46"/>
      <c r="B46" s="5"/>
      <c r="C46" s="32" t="s">
        <v>41</v>
      </c>
      <c r="D46" s="9">
        <v>0</v>
      </c>
      <c r="E46" s="9">
        <v>0</v>
      </c>
      <c r="F46" s="9">
        <v>0</v>
      </c>
      <c r="G46" s="9">
        <v>0</v>
      </c>
      <c r="H46" s="9">
        <f>D46+E46+F46+G46</f>
        <v>0</v>
      </c>
      <c r="I46" s="9"/>
      <c r="J46" s="9"/>
    </row>
    <row r="47" spans="1:11" ht="9.9499999999999993" customHeight="1" x14ac:dyDescent="0.25">
      <c r="B47" s="59"/>
      <c r="C47" s="60"/>
      <c r="D47" s="33"/>
      <c r="E47" s="33"/>
      <c r="F47" s="33"/>
      <c r="G47" s="33"/>
      <c r="H47" s="33"/>
      <c r="I47" s="7"/>
      <c r="J47" s="7"/>
    </row>
    <row r="48" spans="1:11" ht="16.5" customHeight="1" x14ac:dyDescent="0.25">
      <c r="B48" s="57" t="s">
        <v>42</v>
      </c>
      <c r="C48" s="58"/>
      <c r="D48" s="4">
        <f>+D49+D50</f>
        <v>1215238</v>
      </c>
      <c r="E48" s="4">
        <f t="shared" ref="E48:H48" si="6">+E49+E50</f>
        <v>338481.1</v>
      </c>
      <c r="F48" s="4">
        <f t="shared" si="6"/>
        <v>0</v>
      </c>
      <c r="G48" s="4">
        <f t="shared" si="6"/>
        <v>0</v>
      </c>
      <c r="H48" s="4">
        <f t="shared" si="6"/>
        <v>1414587.2</v>
      </c>
      <c r="I48" s="7"/>
      <c r="J48" s="7"/>
    </row>
    <row r="49" spans="1:11" ht="15" customHeight="1" x14ac:dyDescent="0.25">
      <c r="B49" s="5"/>
      <c r="C49" s="32" t="s">
        <v>43</v>
      </c>
      <c r="D49" s="16">
        <v>1116354.2</v>
      </c>
      <c r="E49" s="16">
        <v>0</v>
      </c>
      <c r="F49" s="16">
        <v>0</v>
      </c>
      <c r="G49" s="16">
        <v>0</v>
      </c>
      <c r="H49" s="16">
        <v>1203965.7</v>
      </c>
      <c r="I49" s="34"/>
      <c r="J49" s="9"/>
    </row>
    <row r="50" spans="1:11" ht="15" customHeight="1" x14ac:dyDescent="0.25">
      <c r="B50" s="5"/>
      <c r="C50" s="32" t="s">
        <v>44</v>
      </c>
      <c r="D50" s="16">
        <v>98883.8</v>
      </c>
      <c r="E50" s="35">
        <v>338481.1</v>
      </c>
      <c r="F50" s="16">
        <v>0</v>
      </c>
      <c r="G50" s="16">
        <v>0</v>
      </c>
      <c r="H50" s="16">
        <v>210621.5</v>
      </c>
      <c r="I50" s="9"/>
      <c r="J50" s="9"/>
    </row>
    <row r="51" spans="1:11" ht="15.6" customHeight="1" x14ac:dyDescent="0.25">
      <c r="B51" s="61"/>
      <c r="C51" s="62"/>
      <c r="D51" s="36"/>
      <c r="E51" s="36"/>
      <c r="F51" s="36"/>
      <c r="G51" s="36"/>
      <c r="H51" s="36"/>
      <c r="I51" s="36"/>
      <c r="J51" s="36"/>
    </row>
    <row r="52" spans="1:11" ht="5.0999999999999996" customHeight="1" x14ac:dyDescent="0.25"/>
    <row r="53" spans="1:11" ht="27" customHeight="1" x14ac:dyDescent="0.25">
      <c r="B53" s="37">
        <v>1</v>
      </c>
      <c r="C53" s="52" t="s">
        <v>45</v>
      </c>
      <c r="D53" s="52"/>
      <c r="E53" s="52"/>
      <c r="F53" s="52"/>
      <c r="G53" s="52"/>
      <c r="H53" s="52"/>
      <c r="I53" s="52"/>
      <c r="J53" s="52"/>
    </row>
    <row r="54" spans="1:11" ht="15" customHeight="1" x14ac:dyDescent="0.25">
      <c r="B54" s="38" t="s">
        <v>34</v>
      </c>
      <c r="C54" s="52" t="s">
        <v>46</v>
      </c>
      <c r="D54" s="52"/>
      <c r="E54" s="52"/>
      <c r="F54" s="52"/>
      <c r="G54" s="52"/>
      <c r="H54" s="52"/>
      <c r="I54" s="52"/>
      <c r="J54" s="52"/>
    </row>
    <row r="55" spans="1:11" ht="30" customHeight="1" x14ac:dyDescent="0.25">
      <c r="B55" s="38" t="s">
        <v>34</v>
      </c>
      <c r="C55" s="52" t="s">
        <v>47</v>
      </c>
      <c r="D55" s="52"/>
      <c r="E55" s="52"/>
      <c r="F55" s="52"/>
      <c r="G55" s="52"/>
      <c r="H55" s="52"/>
      <c r="I55" s="52"/>
      <c r="J55" s="52"/>
    </row>
    <row r="56" spans="1:11" ht="33.75" customHeight="1" x14ac:dyDescent="0.25">
      <c r="B56" s="38" t="s">
        <v>34</v>
      </c>
      <c r="C56" s="52" t="s">
        <v>48</v>
      </c>
      <c r="D56" s="52"/>
      <c r="E56" s="52"/>
      <c r="F56" s="52"/>
      <c r="G56" s="52"/>
      <c r="H56" s="52"/>
      <c r="I56" s="52"/>
      <c r="J56" s="52"/>
    </row>
    <row r="57" spans="1:11" ht="12.75" customHeight="1" x14ac:dyDescent="0.25">
      <c r="B57" s="38"/>
      <c r="C57" s="39"/>
      <c r="D57" s="39"/>
      <c r="E57" s="39"/>
      <c r="F57" s="39"/>
      <c r="G57" s="39"/>
      <c r="H57" s="39"/>
      <c r="I57" s="40"/>
      <c r="J57" s="39"/>
    </row>
    <row r="58" spans="1:11" ht="33" x14ac:dyDescent="0.25">
      <c r="B58" s="53" t="s">
        <v>49</v>
      </c>
      <c r="C58" s="54"/>
      <c r="D58" s="2" t="s">
        <v>50</v>
      </c>
      <c r="E58" s="2" t="s">
        <v>51</v>
      </c>
      <c r="F58" s="2" t="s">
        <v>52</v>
      </c>
      <c r="G58" s="2" t="s">
        <v>53</v>
      </c>
      <c r="H58" s="2" t="s">
        <v>54</v>
      </c>
    </row>
    <row r="59" spans="1:11" ht="15" customHeight="1" x14ac:dyDescent="0.25">
      <c r="B59" s="55" t="s">
        <v>55</v>
      </c>
      <c r="C59" s="56"/>
      <c r="D59" s="41"/>
      <c r="E59" s="41"/>
      <c r="F59" s="41"/>
      <c r="G59" s="41"/>
      <c r="H59" s="41"/>
    </row>
    <row r="60" spans="1:11" s="47" customFormat="1" ht="15" customHeight="1" x14ac:dyDescent="0.25">
      <c r="A60" s="42"/>
      <c r="B60" s="43"/>
      <c r="C60" s="32" t="s">
        <v>56</v>
      </c>
      <c r="D60" s="44"/>
      <c r="E60" s="45"/>
      <c r="F60" s="45"/>
      <c r="G60" s="45"/>
      <c r="H60" s="46"/>
      <c r="I60" s="42"/>
      <c r="J60" s="42"/>
      <c r="K60" s="42"/>
    </row>
    <row r="61" spans="1:11" s="47" customFormat="1" ht="15" customHeight="1" x14ac:dyDescent="0.25">
      <c r="A61" s="42"/>
      <c r="B61" s="43"/>
      <c r="C61" s="32" t="s">
        <v>57</v>
      </c>
      <c r="D61" s="48"/>
      <c r="E61" s="48"/>
      <c r="F61" s="48"/>
      <c r="G61" s="48"/>
      <c r="H61" s="48"/>
      <c r="I61" s="42"/>
      <c r="J61" s="42"/>
      <c r="K61" s="42"/>
    </row>
    <row r="62" spans="1:11" s="47" customFormat="1" ht="15" customHeight="1" x14ac:dyDescent="0.25">
      <c r="A62" s="42"/>
      <c r="B62" s="49"/>
      <c r="C62" s="50" t="s">
        <v>58</v>
      </c>
      <c r="D62" s="51"/>
      <c r="E62" s="51"/>
      <c r="F62" s="51"/>
      <c r="G62" s="51"/>
      <c r="H62" s="51"/>
      <c r="I62" s="42"/>
      <c r="J62" s="42"/>
      <c r="K62" s="42"/>
    </row>
    <row r="63" spans="1:11" x14ac:dyDescent="0.25">
      <c r="A63"/>
      <c r="K63"/>
    </row>
    <row r="64" spans="1:1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sheetData>
  <mergeCells count="21">
    <mergeCell ref="B42:C42"/>
    <mergeCell ref="B1:J1"/>
    <mergeCell ref="B2:J2"/>
    <mergeCell ref="B3:J3"/>
    <mergeCell ref="B4:J4"/>
    <mergeCell ref="B5:J5"/>
    <mergeCell ref="B6:C6"/>
    <mergeCell ref="B7:C7"/>
    <mergeCell ref="B8:C8"/>
    <mergeCell ref="B39:C39"/>
    <mergeCell ref="B41:C41"/>
    <mergeCell ref="C55:J55"/>
    <mergeCell ref="C56:J56"/>
    <mergeCell ref="B58:C58"/>
    <mergeCell ref="B59:C59"/>
    <mergeCell ref="B43:C43"/>
    <mergeCell ref="B47:C47"/>
    <mergeCell ref="B48:C48"/>
    <mergeCell ref="B51:C51"/>
    <mergeCell ref="C53:J53"/>
    <mergeCell ref="C54:J54"/>
  </mergeCells>
  <printOptions horizontalCentered="1"/>
  <pageMargins left="0.39370078740157483" right="0.39370078740157483" top="0.39370078740157483" bottom="0.39370078740157483" header="0.31496062992125984" footer="0.31496062992125984"/>
  <pageSetup scale="75"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UIPPE</dc:creator>
  <cp:lastModifiedBy>UIPPE</cp:lastModifiedBy>
  <cp:lastPrinted>2021-02-11T23:30:24Z</cp:lastPrinted>
  <dcterms:created xsi:type="dcterms:W3CDTF">2021-02-11T23:29:41Z</dcterms:created>
  <dcterms:modified xsi:type="dcterms:W3CDTF">2021-05-25T17:28:59Z</dcterms:modified>
</cp:coreProperties>
</file>