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83F480EA-1DF8-4B59-B947-3A5058A4268B}" xr6:coauthVersionLast="46" xr6:coauthVersionMax="46" xr10:uidLastSave="{00000000-0000-0000-0000-000000000000}"/>
  <bookViews>
    <workbookView xWindow="690" yWindow="2250" windowWidth="20490" windowHeight="5460" xr2:uid="{00000000-000D-0000-FFFF-FFFF00000000}"/>
  </bookViews>
  <sheets>
    <sheet name="Formato 6a  (2)" sheetId="22" r:id="rId1"/>
  </sheets>
  <definedNames>
    <definedName name="_xlnm.Print_Titles" localSheetId="0">'Formato 6a  (2)'!$3:$9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22" l="1"/>
  <c r="H159" i="22"/>
  <c r="H158" i="22"/>
  <c r="H157" i="22"/>
  <c r="H156" i="22"/>
  <c r="H155" i="22"/>
  <c r="H154" i="22"/>
  <c r="H152" i="22"/>
  <c r="H151" i="22"/>
  <c r="H150" i="22"/>
  <c r="H148" i="22"/>
  <c r="H147" i="22"/>
  <c r="H146" i="22"/>
  <c r="H145" i="22"/>
  <c r="H144" i="22"/>
  <c r="H143" i="22"/>
  <c r="H142" i="22"/>
  <c r="H141" i="22"/>
  <c r="H139" i="22"/>
  <c r="H138" i="22"/>
  <c r="H135" i="22"/>
  <c r="H134" i="22"/>
  <c r="H133" i="22"/>
  <c r="H132" i="22"/>
  <c r="H131" i="22"/>
  <c r="H130" i="22"/>
  <c r="H129" i="22"/>
  <c r="H128" i="22"/>
  <c r="H127" i="22"/>
  <c r="H125" i="22"/>
  <c r="H124" i="22"/>
  <c r="H123" i="22"/>
  <c r="H122" i="22"/>
  <c r="H121" i="22"/>
  <c r="H120" i="22"/>
  <c r="H119" i="22"/>
  <c r="H118" i="22"/>
  <c r="H117" i="22"/>
  <c r="H115" i="22"/>
  <c r="H113" i="22"/>
  <c r="H112" i="22"/>
  <c r="H111" i="22"/>
  <c r="H110" i="22"/>
  <c r="H108" i="22"/>
  <c r="H107" i="22"/>
  <c r="H105" i="22"/>
  <c r="H104" i="22"/>
  <c r="H103" i="22"/>
  <c r="H102" i="22"/>
  <c r="H101" i="22"/>
  <c r="H100" i="22"/>
  <c r="H99" i="22"/>
  <c r="H98" i="22"/>
  <c r="H97" i="22"/>
  <c r="H95" i="22"/>
  <c r="H94" i="22"/>
  <c r="H93" i="22"/>
  <c r="H92" i="22"/>
  <c r="H91" i="22"/>
  <c r="H90" i="22"/>
  <c r="H89" i="22"/>
  <c r="H140" i="22" l="1"/>
  <c r="H114" i="22"/>
  <c r="H96" i="22"/>
  <c r="H126" i="22"/>
  <c r="H153" i="22"/>
  <c r="H136" i="22"/>
  <c r="H116" i="22"/>
  <c r="H88" i="22"/>
  <c r="H149" i="22"/>
  <c r="H137" i="22" l="1"/>
  <c r="F162" i="22"/>
  <c r="G162" i="22"/>
  <c r="C162" i="22"/>
  <c r="H109" i="22"/>
  <c r="H106" i="22" s="1"/>
  <c r="H87" i="22" s="1"/>
  <c r="D162" i="22"/>
  <c r="H162" i="22" l="1"/>
  <c r="E162" i="22"/>
</calcChain>
</file>

<file path=xl/sharedStrings.xml><?xml version="1.0" encoding="utf-8"?>
<sst xmlns="http://schemas.openxmlformats.org/spreadsheetml/2006/main" count="164" uniqueCount="91">
  <si>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</si>
  <si>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</si>
  <si>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</si>
  <si>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</si>
  <si>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</si>
  <si>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</si>
  <si>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</si>
  <si>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</si>
  <si>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</si>
  <si>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</si>
  <si>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</si>
  <si>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</si>
  <si>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</si>
  <si>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</si>
  <si>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</si>
  <si>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</si>
  <si>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</si>
  <si>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</si>
  <si>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</si>
  <si>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</si>
  <si>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</si>
  <si>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</si>
  <si>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</si>
  <si>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</si>
  <si>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</si>
  <si>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</si>
  <si>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</si>
  <si>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</si>
  <si>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</si>
  <si>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</si>
  <si>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</si>
  <si>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</si>
  <si>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</si>
  <si>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</si>
  <si>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</si>
  <si>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</si>
  <si>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</si>
  <si>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</si>
  <si>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</si>
  <si>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</si>
  <si>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</si>
  <si>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</si>
  <si>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</si>
  <si>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</si>
  <si>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</si>
  <si>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</si>
  <si>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</si>
  <si>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</si>
  <si>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</si>
  <si>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</si>
  <si>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</si>
  <si>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</si>
  <si>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</si>
  <si>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</si>
  <si>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</si>
  <si>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</si>
  <si>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</si>
  <si>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</si>
  <si>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</si>
  <si>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</si>
  <si>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</si>
  <si>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</si>
  <si>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</si>
  <si>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</si>
  <si>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</si>
  <si>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</si>
  <si>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</si>
  <si>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</si>
  <si>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</si>
  <si>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</si>
  <si>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</si>
  <si>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</si>
  <si>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</si>
  <si>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</si>
  <si>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</si>
  <si>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</si>
  <si>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</si>
  <si>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</si>
  <si>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</si>
  <si>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</si>
  <si>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</si>
  <si>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</si>
  <si>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</si>
  <si>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</si>
  <si>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</si>
  <si>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</si>
  <si>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</si>
  <si>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a) Estado Analítico del Ejercicio del Presupuesto de Egresos Detallado - LDF</t>
  </si>
  <si>
    <t>(Miles de Pesos)</t>
  </si>
  <si>
    <t>Sector Central del Poder Ejecutivo del Estado Libre y Soberano de México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</si>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</sst>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"/>
    <numFmt numFmtId="166" formatCode="#,##0.0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6" fillId="0" borderId="10" xfId="0" applyNumberFormat="1" applyFont="1" applyBorder="1"/>
    <xf numFmtId="164" fontId="0" fillId="0" borderId="0" xfId="0" applyNumberFormat="1"/>
    <xf numFmtId="164" fontId="7" fillId="0" borderId="11" xfId="0" applyNumberFormat="1" applyFont="1" applyBorder="1"/>
    <xf numFmtId="164" fontId="7" fillId="0" borderId="0" xfId="0" applyNumberFormat="1" applyFont="1"/>
    <xf numFmtId="164" fontId="7" fillId="0" borderId="11" xfId="0" applyNumberFormat="1" applyFont="1" applyFill="1" applyBorder="1"/>
    <xf numFmtId="43" fontId="5" fillId="0" borderId="0" xfId="2" applyFont="1"/>
    <xf numFmtId="43" fontId="0" fillId="0" borderId="0" xfId="2" applyFont="1"/>
    <xf numFmtId="164" fontId="7" fillId="0" borderId="12" xfId="0" applyNumberFormat="1" applyFont="1" applyBorder="1"/>
    <xf numFmtId="164" fontId="7" fillId="0" borderId="10" xfId="0" applyNumberFormat="1" applyFont="1" applyBorder="1"/>
    <xf numFmtId="164" fontId="6" fillId="0" borderId="11" xfId="0" applyNumberFormat="1" applyFont="1" applyBorder="1"/>
    <xf numFmtId="43" fontId="2" fillId="0" borderId="12" xfId="2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4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"/>
  <sheetViews>
    <sheetView showGridLines="0" tabSelected="1" zoomScaleNormal="100" workbookViewId="0">
      <selection sqref="A1:H1"/>
    </sheetView>
  </sheetViews>
  <sheetFormatPr baseColWidth="10" defaultColWidth="11.42578125" defaultRowHeight="15" zeroHeight="1" x14ac:dyDescent="0.25"/>
  <cols>
    <col min="1" max="1" width="3.140625" customWidth="1"/>
    <col min="2" max="2" width="55.140625" customWidth="1"/>
    <col min="3" max="3" width="14.140625" bestFit="1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8" bestFit="1" customWidth="1"/>
    <col min="11" max="11" width="13.140625" bestFit="1" customWidth="1"/>
    <col min="12" max="13" width="14.140625" bestFit="1" customWidth="1"/>
  </cols>
  <sheetData>
    <row r="1" spans="1:10" x14ac:dyDescent="0.25">
      <c r="A1" s="29" t="s">
        <v>87</v>
      </c>
      <c r="B1" s="29"/>
      <c r="C1" s="29"/>
      <c r="D1" s="29"/>
      <c r="E1" s="29"/>
      <c r="F1" s="29"/>
      <c r="G1" s="29"/>
      <c r="H1" s="29"/>
    </row>
    <row r="2" spans="1:10" x14ac:dyDescent="0.25">
      <c r="A2" s="30" t="s">
        <v>5</v>
      </c>
      <c r="B2" s="30"/>
      <c r="C2" s="30"/>
      <c r="D2" s="30"/>
      <c r="E2" s="30"/>
      <c r="F2" s="30"/>
      <c r="G2" s="30"/>
      <c r="H2" s="30"/>
    </row>
    <row r="3" spans="1:10" x14ac:dyDescent="0.25">
      <c r="A3" s="31" t="s">
        <v>89</v>
      </c>
      <c r="B3" s="32"/>
      <c r="C3" s="32"/>
      <c r="D3" s="32"/>
      <c r="E3" s="32"/>
      <c r="F3" s="32"/>
      <c r="G3" s="32"/>
      <c r="H3" s="33"/>
    </row>
    <row r="4" spans="1:10" x14ac:dyDescent="0.25">
      <c r="A4" s="34" t="s">
        <v>4</v>
      </c>
      <c r="B4" s="35"/>
      <c r="C4" s="35"/>
      <c r="D4" s="35"/>
      <c r="E4" s="35"/>
      <c r="F4" s="35"/>
      <c r="G4" s="35"/>
      <c r="H4" s="36"/>
    </row>
    <row r="5" spans="1:10" x14ac:dyDescent="0.25">
      <c r="A5" s="34" t="s">
        <v>6</v>
      </c>
      <c r="B5" s="35"/>
      <c r="C5" s="35"/>
      <c r="D5" s="35"/>
      <c r="E5" s="35"/>
      <c r="F5" s="35"/>
      <c r="G5" s="35"/>
      <c r="H5" s="36"/>
    </row>
    <row r="6" spans="1:10" x14ac:dyDescent="0.25">
      <c r="A6" s="34" t="s">
        <v>90</v>
      </c>
      <c r="B6" s="35"/>
      <c r="C6" s="35"/>
      <c r="D6" s="35"/>
      <c r="E6" s="35"/>
      <c r="F6" s="35"/>
      <c r="G6" s="35"/>
      <c r="H6" s="36"/>
    </row>
    <row r="7" spans="1:10" x14ac:dyDescent="0.25">
      <c r="A7" s="37" t="s">
        <v>88</v>
      </c>
      <c r="B7" s="38"/>
      <c r="C7" s="38"/>
      <c r="D7" s="38"/>
      <c r="E7" s="38"/>
      <c r="F7" s="38"/>
      <c r="G7" s="38"/>
      <c r="H7" s="39"/>
    </row>
    <row r="8" spans="1:10" x14ac:dyDescent="0.25">
      <c r="A8" s="40" t="s">
        <v>0</v>
      </c>
      <c r="B8" s="40"/>
      <c r="C8" s="40" t="s">
        <v>7</v>
      </c>
      <c r="D8" s="40"/>
      <c r="E8" s="40"/>
      <c r="F8" s="40"/>
      <c r="G8" s="40"/>
      <c r="H8" s="40" t="s">
        <v>8</v>
      </c>
    </row>
    <row r="9" spans="1:10" ht="18" x14ac:dyDescent="0.25">
      <c r="A9" s="40"/>
      <c r="B9" s="40"/>
      <c r="C9" s="22" t="s">
        <v>1</v>
      </c>
      <c r="D9" s="1" t="s">
        <v>9</v>
      </c>
      <c r="E9" s="22" t="s">
        <v>10</v>
      </c>
      <c r="F9" s="22" t="s">
        <v>2</v>
      </c>
      <c r="G9" s="22" t="s">
        <v>3</v>
      </c>
      <c r="H9" s="40"/>
    </row>
    <row r="10" spans="1:10" x14ac:dyDescent="0.25">
      <c r="A10" s="27" t="s">
        <v>11</v>
      </c>
      <c r="B10" s="28"/>
      <c r="C10" s="7">
        <v>180482093.19999999</v>
      </c>
      <c r="D10" s="7">
        <v>-2555531.7999999998</v>
      </c>
      <c r="E10" s="7">
        <v>177926561.40000001</v>
      </c>
      <c r="F10" s="7">
        <v>170503826.5</v>
      </c>
      <c r="G10" s="7">
        <v>163536213.69999999</v>
      </c>
      <c r="H10" s="7">
        <v>7422734.9000000004</v>
      </c>
      <c r="J10" s="8"/>
    </row>
    <row r="11" spans="1:10" x14ac:dyDescent="0.25">
      <c r="A11" s="23" t="s">
        <v>12</v>
      </c>
      <c r="B11" s="24"/>
      <c r="C11" s="9">
        <v>54203375.799999997</v>
      </c>
      <c r="D11" s="9">
        <v>-7168188.2000000002</v>
      </c>
      <c r="E11" s="9">
        <v>47035187.600000001</v>
      </c>
      <c r="F11" s="9">
        <v>46542652.200000003</v>
      </c>
      <c r="G11" s="9">
        <v>46542652.200000003</v>
      </c>
      <c r="H11" s="9">
        <v>492535.4</v>
      </c>
      <c r="I11" s="8"/>
      <c r="J11" s="8"/>
    </row>
    <row r="12" spans="1:10" x14ac:dyDescent="0.25">
      <c r="A12" s="20"/>
      <c r="B12" s="21" t="s">
        <v>13</v>
      </c>
      <c r="C12" s="10">
        <v>20509697.699999999</v>
      </c>
      <c r="D12" s="9">
        <v>-8661044.6999999993</v>
      </c>
      <c r="E12" s="9">
        <v>11848653.1</v>
      </c>
      <c r="F12" s="9">
        <v>11757332.800000001</v>
      </c>
      <c r="G12" s="9">
        <v>11757332.800000001</v>
      </c>
      <c r="H12" s="9">
        <v>91320.2</v>
      </c>
      <c r="J12" s="8"/>
    </row>
    <row r="13" spans="1:10" x14ac:dyDescent="0.25">
      <c r="A13" s="20"/>
      <c r="B13" s="21" t="s">
        <v>14</v>
      </c>
      <c r="C13" s="10">
        <v>394347.8</v>
      </c>
      <c r="D13" s="9">
        <v>-221714.8</v>
      </c>
      <c r="E13" s="9">
        <v>172632.9</v>
      </c>
      <c r="F13" s="9">
        <v>128591.2</v>
      </c>
      <c r="G13" s="9">
        <v>128591.2</v>
      </c>
      <c r="H13" s="9">
        <v>44041.7</v>
      </c>
    </row>
    <row r="14" spans="1:10" x14ac:dyDescent="0.25">
      <c r="A14" s="20"/>
      <c r="B14" s="21" t="s">
        <v>15</v>
      </c>
      <c r="C14" s="10">
        <v>17127174.699999999</v>
      </c>
      <c r="D14" s="9">
        <v>2442092.2999999998</v>
      </c>
      <c r="E14" s="9">
        <v>19569267</v>
      </c>
      <c r="F14" s="9">
        <v>19459294.5</v>
      </c>
      <c r="G14" s="9">
        <v>19459294.5</v>
      </c>
      <c r="H14" s="9">
        <v>109972.5</v>
      </c>
    </row>
    <row r="15" spans="1:10" x14ac:dyDescent="0.25">
      <c r="A15" s="20"/>
      <c r="B15" s="21" t="s">
        <v>16</v>
      </c>
      <c r="C15" s="10">
        <v>7072500.2000000002</v>
      </c>
      <c r="D15" s="9">
        <v>720542.1</v>
      </c>
      <c r="E15" s="9">
        <v>7793042.2000000002</v>
      </c>
      <c r="F15" s="9">
        <v>7737081.7999999998</v>
      </c>
      <c r="G15" s="9">
        <v>7737081.7999999998</v>
      </c>
      <c r="H15" s="9">
        <v>55960.4</v>
      </c>
    </row>
    <row r="16" spans="1:10" x14ac:dyDescent="0.25">
      <c r="A16" s="20"/>
      <c r="B16" s="21" t="s">
        <v>17</v>
      </c>
      <c r="C16" s="10">
        <v>8739290.4000000004</v>
      </c>
      <c r="D16" s="9">
        <v>-1427336.4</v>
      </c>
      <c r="E16" s="9">
        <v>7311954</v>
      </c>
      <c r="F16" s="11">
        <v>7137641.9000000004</v>
      </c>
      <c r="G16" s="11">
        <v>7137641.9000000004</v>
      </c>
      <c r="H16" s="9">
        <v>174312.1</v>
      </c>
      <c r="J16" s="8"/>
    </row>
    <row r="17" spans="1:10" x14ac:dyDescent="0.25">
      <c r="A17" s="20"/>
      <c r="B17" s="21" t="s">
        <v>18</v>
      </c>
      <c r="C17" s="10">
        <v>3.9</v>
      </c>
      <c r="D17" s="9">
        <v>0</v>
      </c>
      <c r="E17" s="9">
        <v>3.9</v>
      </c>
      <c r="F17" s="9">
        <v>0</v>
      </c>
      <c r="G17" s="9">
        <v>0</v>
      </c>
      <c r="H17" s="9">
        <v>3.9</v>
      </c>
    </row>
    <row r="18" spans="1:10" x14ac:dyDescent="0.25">
      <c r="A18" s="20"/>
      <c r="B18" s="21" t="s">
        <v>19</v>
      </c>
      <c r="C18" s="9">
        <v>360361.1</v>
      </c>
      <c r="D18" s="9">
        <v>-20726.7</v>
      </c>
      <c r="E18" s="9">
        <v>339634.4</v>
      </c>
      <c r="F18" s="9">
        <v>322709.8</v>
      </c>
      <c r="G18" s="9">
        <v>322709.8</v>
      </c>
      <c r="H18" s="9">
        <v>16924.599999999999</v>
      </c>
    </row>
    <row r="19" spans="1:10" x14ac:dyDescent="0.25">
      <c r="A19" s="23" t="s">
        <v>20</v>
      </c>
      <c r="B19" s="24"/>
      <c r="C19" s="9">
        <v>2709948.3</v>
      </c>
      <c r="D19" s="9">
        <v>-744650.4</v>
      </c>
      <c r="E19" s="9">
        <v>1965297.9</v>
      </c>
      <c r="F19" s="9">
        <v>1940354.8</v>
      </c>
      <c r="G19" s="9">
        <v>1777167.2</v>
      </c>
      <c r="H19" s="9">
        <v>24943.1</v>
      </c>
      <c r="J19" s="8"/>
    </row>
    <row r="20" spans="1:10" x14ac:dyDescent="0.25">
      <c r="A20" s="20"/>
      <c r="B20" s="21" t="s">
        <v>21</v>
      </c>
      <c r="C20" s="9">
        <v>858803.6</v>
      </c>
      <c r="D20" s="9">
        <v>-694790.5</v>
      </c>
      <c r="E20" s="9">
        <v>164013.1</v>
      </c>
      <c r="F20" s="9">
        <v>150385.60000000001</v>
      </c>
      <c r="G20" s="9">
        <v>131347.1</v>
      </c>
      <c r="H20" s="9">
        <v>13627.5</v>
      </c>
    </row>
    <row r="21" spans="1:10" x14ac:dyDescent="0.25">
      <c r="A21" s="20"/>
      <c r="B21" s="21" t="s">
        <v>22</v>
      </c>
      <c r="C21" s="9">
        <v>882091.6</v>
      </c>
      <c r="D21" s="9">
        <v>177747.20000000001</v>
      </c>
      <c r="E21" s="9">
        <v>1059838.8</v>
      </c>
      <c r="F21" s="9">
        <v>1058687</v>
      </c>
      <c r="G21" s="9">
        <v>988465.5</v>
      </c>
      <c r="H21" s="9">
        <v>1151.8</v>
      </c>
    </row>
    <row r="22" spans="1:10" x14ac:dyDescent="0.25">
      <c r="A22" s="20"/>
      <c r="B22" s="21" t="s">
        <v>23</v>
      </c>
      <c r="C22" s="9">
        <v>356.8</v>
      </c>
      <c r="D22" s="9">
        <v>-173.8</v>
      </c>
      <c r="E22" s="9">
        <v>183</v>
      </c>
      <c r="F22" s="9">
        <v>183</v>
      </c>
      <c r="G22" s="9">
        <v>183</v>
      </c>
      <c r="H22" s="9">
        <v>0</v>
      </c>
    </row>
    <row r="23" spans="1:10" x14ac:dyDescent="0.25">
      <c r="A23" s="20"/>
      <c r="B23" s="21" t="s">
        <v>24</v>
      </c>
      <c r="C23" s="9">
        <v>66683.3</v>
      </c>
      <c r="D23" s="9">
        <v>-16419.8</v>
      </c>
      <c r="E23" s="9">
        <v>50263.5</v>
      </c>
      <c r="F23" s="9">
        <v>49632.3</v>
      </c>
      <c r="G23" s="9">
        <v>49246.9</v>
      </c>
      <c r="H23" s="9">
        <v>631.20000000000005</v>
      </c>
    </row>
    <row r="24" spans="1:10" x14ac:dyDescent="0.25">
      <c r="A24" s="20"/>
      <c r="B24" s="21" t="s">
        <v>25</v>
      </c>
      <c r="C24" s="9">
        <v>94590</v>
      </c>
      <c r="D24" s="9">
        <v>-40342.199999999997</v>
      </c>
      <c r="E24" s="9">
        <v>54247.8</v>
      </c>
      <c r="F24" s="9">
        <v>53791.1</v>
      </c>
      <c r="G24" s="9">
        <v>52879.8</v>
      </c>
      <c r="H24" s="9">
        <v>456.7</v>
      </c>
    </row>
    <row r="25" spans="1:10" x14ac:dyDescent="0.25">
      <c r="A25" s="20"/>
      <c r="B25" s="21" t="s">
        <v>26</v>
      </c>
      <c r="C25" s="9">
        <v>433260.4</v>
      </c>
      <c r="D25" s="9">
        <v>-97602.5</v>
      </c>
      <c r="E25" s="9">
        <v>335657.9</v>
      </c>
      <c r="F25" s="9">
        <v>329149.3</v>
      </c>
      <c r="G25" s="9">
        <v>329149.3</v>
      </c>
      <c r="H25" s="9">
        <v>6508.6</v>
      </c>
    </row>
    <row r="26" spans="1:10" x14ac:dyDescent="0.25">
      <c r="A26" s="20"/>
      <c r="B26" s="21" t="s">
        <v>27</v>
      </c>
      <c r="C26" s="9">
        <v>308649.5</v>
      </c>
      <c r="D26" s="9">
        <v>-35694.400000000001</v>
      </c>
      <c r="E26" s="9">
        <v>272955.09999999998</v>
      </c>
      <c r="F26" s="9">
        <v>271676.09999999998</v>
      </c>
      <c r="G26" s="9">
        <v>199627.2</v>
      </c>
      <c r="H26" s="9">
        <v>1279</v>
      </c>
    </row>
    <row r="27" spans="1:10" x14ac:dyDescent="0.25">
      <c r="A27" s="20"/>
      <c r="B27" s="21" t="s">
        <v>28</v>
      </c>
      <c r="C27" s="9">
        <v>18810.5</v>
      </c>
      <c r="D27" s="9">
        <v>-10236.6</v>
      </c>
      <c r="E27" s="9">
        <v>8574</v>
      </c>
      <c r="F27" s="9">
        <v>8573.9</v>
      </c>
      <c r="G27" s="9">
        <v>8573.9</v>
      </c>
      <c r="H27" s="9">
        <v>0</v>
      </c>
    </row>
    <row r="28" spans="1:10" x14ac:dyDescent="0.25">
      <c r="A28" s="20"/>
      <c r="B28" s="21" t="s">
        <v>29</v>
      </c>
      <c r="C28" s="9">
        <v>46702.6</v>
      </c>
      <c r="D28" s="9">
        <v>-27137.8</v>
      </c>
      <c r="E28" s="9">
        <v>19564.8</v>
      </c>
      <c r="F28" s="9">
        <v>18276.400000000001</v>
      </c>
      <c r="G28" s="9">
        <v>17694.400000000001</v>
      </c>
      <c r="H28" s="9">
        <v>1288.3</v>
      </c>
    </row>
    <row r="29" spans="1:10" x14ac:dyDescent="0.25">
      <c r="A29" s="23" t="s">
        <v>30</v>
      </c>
      <c r="B29" s="24"/>
      <c r="C29" s="9">
        <v>12492798.199999999</v>
      </c>
      <c r="D29" s="9">
        <v>-1146537.6000000001</v>
      </c>
      <c r="E29" s="9">
        <v>11346260.6</v>
      </c>
      <c r="F29" s="9">
        <v>10615982.5</v>
      </c>
      <c r="G29" s="9">
        <v>10374044.1</v>
      </c>
      <c r="H29" s="9">
        <v>730278.1</v>
      </c>
    </row>
    <row r="30" spans="1:10" x14ac:dyDescent="0.25">
      <c r="A30" s="20"/>
      <c r="B30" s="21" t="s">
        <v>31</v>
      </c>
      <c r="C30" s="9">
        <v>679193.8</v>
      </c>
      <c r="D30" s="9">
        <v>-116762.4</v>
      </c>
      <c r="E30" s="9">
        <v>562431.4</v>
      </c>
      <c r="F30" s="9">
        <v>544487.4</v>
      </c>
      <c r="G30" s="9">
        <v>535447.1</v>
      </c>
      <c r="H30" s="9">
        <v>17944</v>
      </c>
    </row>
    <row r="31" spans="1:10" x14ac:dyDescent="0.25">
      <c r="A31" s="20"/>
      <c r="B31" s="21" t="s">
        <v>32</v>
      </c>
      <c r="C31" s="9">
        <v>1439776.4</v>
      </c>
      <c r="D31" s="9">
        <v>-191183.4</v>
      </c>
      <c r="E31" s="9">
        <v>1248593</v>
      </c>
      <c r="F31" s="9">
        <v>1216943.5</v>
      </c>
      <c r="G31" s="9">
        <v>1211135.1000000001</v>
      </c>
      <c r="H31" s="9">
        <v>31649.5</v>
      </c>
    </row>
    <row r="32" spans="1:10" x14ac:dyDescent="0.25">
      <c r="A32" s="20"/>
      <c r="B32" s="21" t="s">
        <v>33</v>
      </c>
      <c r="C32" s="9">
        <v>3631704.1</v>
      </c>
      <c r="D32" s="9">
        <v>-740302.2</v>
      </c>
      <c r="E32" s="9">
        <v>2891401.8</v>
      </c>
      <c r="F32" s="9">
        <v>2663134.4</v>
      </c>
      <c r="G32" s="9">
        <v>2477571.2999999998</v>
      </c>
      <c r="H32" s="9">
        <v>228267.4</v>
      </c>
    </row>
    <row r="33" spans="1:10" x14ac:dyDescent="0.25">
      <c r="A33" s="20"/>
      <c r="B33" s="21" t="s">
        <v>34</v>
      </c>
      <c r="C33" s="9">
        <v>1469555.3</v>
      </c>
      <c r="D33" s="9">
        <v>-138215.20000000001</v>
      </c>
      <c r="E33" s="9">
        <v>1331340.1000000001</v>
      </c>
      <c r="F33" s="9">
        <v>1186162.7</v>
      </c>
      <c r="G33" s="9">
        <v>1183335.8999999999</v>
      </c>
      <c r="H33" s="9">
        <v>145177.4</v>
      </c>
    </row>
    <row r="34" spans="1:10" x14ac:dyDescent="0.25">
      <c r="A34" s="20"/>
      <c r="B34" s="21" t="s">
        <v>35</v>
      </c>
      <c r="C34" s="9">
        <v>806179.9</v>
      </c>
      <c r="D34" s="9">
        <v>269556.5</v>
      </c>
      <c r="E34" s="9">
        <v>1075736.5</v>
      </c>
      <c r="F34" s="9">
        <v>1055332.6000000001</v>
      </c>
      <c r="G34" s="9">
        <v>1054541.8</v>
      </c>
      <c r="H34" s="9">
        <v>20403.8</v>
      </c>
    </row>
    <row r="35" spans="1:10" x14ac:dyDescent="0.25">
      <c r="A35" s="20"/>
      <c r="B35" s="21" t="s">
        <v>36</v>
      </c>
      <c r="C35" s="9">
        <v>300878.90000000002</v>
      </c>
      <c r="D35" s="9">
        <v>245982.4</v>
      </c>
      <c r="E35" s="9">
        <v>546861.30000000005</v>
      </c>
      <c r="F35" s="9">
        <v>544352.4</v>
      </c>
      <c r="G35" s="9">
        <v>544109.30000000005</v>
      </c>
      <c r="H35" s="9">
        <v>2508.9</v>
      </c>
    </row>
    <row r="36" spans="1:10" x14ac:dyDescent="0.25">
      <c r="A36" s="20"/>
      <c r="B36" s="21" t="s">
        <v>37</v>
      </c>
      <c r="C36" s="9">
        <v>85551.9</v>
      </c>
      <c r="D36" s="9">
        <v>-63553.9</v>
      </c>
      <c r="E36" s="9">
        <v>21997.9</v>
      </c>
      <c r="F36" s="9">
        <v>16840.8</v>
      </c>
      <c r="G36" s="9">
        <v>16840.8</v>
      </c>
      <c r="H36" s="9">
        <v>5157.1000000000004</v>
      </c>
    </row>
    <row r="37" spans="1:10" x14ac:dyDescent="0.25">
      <c r="A37" s="20"/>
      <c r="B37" s="21" t="s">
        <v>38</v>
      </c>
      <c r="C37" s="9">
        <v>273641.59999999998</v>
      </c>
      <c r="D37" s="9">
        <v>-192026.7</v>
      </c>
      <c r="E37" s="9">
        <v>81614.8</v>
      </c>
      <c r="F37" s="9">
        <v>72011.199999999997</v>
      </c>
      <c r="G37" s="9">
        <v>65708.5</v>
      </c>
      <c r="H37" s="9">
        <v>9603.6</v>
      </c>
    </row>
    <row r="38" spans="1:10" x14ac:dyDescent="0.25">
      <c r="A38" s="20"/>
      <c r="B38" s="21" t="s">
        <v>39</v>
      </c>
      <c r="C38" s="9">
        <v>3806316.4</v>
      </c>
      <c r="D38" s="9">
        <v>-220032.5</v>
      </c>
      <c r="E38" s="9">
        <v>3586283.8</v>
      </c>
      <c r="F38" s="11">
        <v>3316717.6</v>
      </c>
      <c r="G38" s="11">
        <v>3285354.4</v>
      </c>
      <c r="H38" s="9">
        <v>269566.3</v>
      </c>
    </row>
    <row r="39" spans="1:10" x14ac:dyDescent="0.25">
      <c r="A39" s="23" t="s">
        <v>40</v>
      </c>
      <c r="B39" s="24"/>
      <c r="C39" s="9">
        <v>48692088</v>
      </c>
      <c r="D39" s="9">
        <v>3921142.3</v>
      </c>
      <c r="E39" s="9">
        <v>52613230.299999997</v>
      </c>
      <c r="F39" s="11">
        <v>46439542.700000003</v>
      </c>
      <c r="G39" s="11">
        <v>43738810</v>
      </c>
      <c r="H39" s="9">
        <v>6173687.5999999996</v>
      </c>
    </row>
    <row r="40" spans="1:10" x14ac:dyDescent="0.25">
      <c r="A40" s="20"/>
      <c r="B40" s="21" t="s">
        <v>41</v>
      </c>
      <c r="C40" s="9">
        <v>16894287.300000001</v>
      </c>
      <c r="D40" s="9">
        <v>-2149918</v>
      </c>
      <c r="E40" s="9">
        <v>14744369.300000001</v>
      </c>
      <c r="F40" s="11">
        <v>14559054.800000001</v>
      </c>
      <c r="G40" s="11">
        <v>14559054.800000001</v>
      </c>
      <c r="H40" s="9">
        <v>185314.4</v>
      </c>
    </row>
    <row r="41" spans="1:10" x14ac:dyDescent="0.25">
      <c r="A41" s="20"/>
      <c r="B41" s="21" t="s">
        <v>42</v>
      </c>
      <c r="C41" s="9">
        <v>49875</v>
      </c>
      <c r="D41" s="9">
        <v>-49875</v>
      </c>
      <c r="E41" s="9">
        <v>0</v>
      </c>
      <c r="F41" s="11">
        <v>0</v>
      </c>
      <c r="G41" s="11">
        <v>0</v>
      </c>
      <c r="H41" s="9">
        <v>0</v>
      </c>
    </row>
    <row r="42" spans="1:10" x14ac:dyDescent="0.25">
      <c r="A42" s="20"/>
      <c r="B42" s="21" t="s">
        <v>43</v>
      </c>
      <c r="C42" s="9">
        <v>7188617.2999999998</v>
      </c>
      <c r="D42" s="9">
        <v>1584549.9</v>
      </c>
      <c r="E42" s="9">
        <v>8773167.1999999993</v>
      </c>
      <c r="F42" s="11">
        <v>6049403.7999999998</v>
      </c>
      <c r="G42" s="11">
        <v>6009152.7000000002</v>
      </c>
      <c r="H42" s="9">
        <v>2723763.4</v>
      </c>
    </row>
    <row r="43" spans="1:10" x14ac:dyDescent="0.25">
      <c r="A43" s="20"/>
      <c r="B43" s="21" t="s">
        <v>44</v>
      </c>
      <c r="C43" s="9">
        <v>4486745.7</v>
      </c>
      <c r="D43" s="9">
        <v>-967594.9</v>
      </c>
      <c r="E43" s="9">
        <v>3519150.8</v>
      </c>
      <c r="F43" s="11">
        <v>3348177.1</v>
      </c>
      <c r="G43" s="11">
        <v>2147286.2000000002</v>
      </c>
      <c r="H43" s="9">
        <v>170973.7</v>
      </c>
      <c r="J43" s="8"/>
    </row>
    <row r="44" spans="1:10" x14ac:dyDescent="0.25">
      <c r="A44" s="20"/>
      <c r="B44" s="21" t="s">
        <v>45</v>
      </c>
      <c r="C44" s="9">
        <v>30363.599999999999</v>
      </c>
      <c r="D44" s="9">
        <v>-21916.5</v>
      </c>
      <c r="E44" s="9">
        <v>8447.1</v>
      </c>
      <c r="F44" s="11">
        <v>2374.3000000000002</v>
      </c>
      <c r="G44" s="11">
        <v>2374.3000000000002</v>
      </c>
      <c r="H44" s="9">
        <v>6072.7</v>
      </c>
    </row>
    <row r="45" spans="1:10" x14ac:dyDescent="0.25">
      <c r="A45" s="20"/>
      <c r="B45" s="21" t="s">
        <v>46</v>
      </c>
      <c r="C45" s="9">
        <v>19905738</v>
      </c>
      <c r="D45" s="9">
        <v>5533815.2999999998</v>
      </c>
      <c r="E45" s="9">
        <v>25439553.399999999</v>
      </c>
      <c r="F45" s="11">
        <v>22363182.899999999</v>
      </c>
      <c r="G45" s="11">
        <v>20914515.300000001</v>
      </c>
      <c r="H45" s="9">
        <v>3076370.5</v>
      </c>
      <c r="J45" s="8"/>
    </row>
    <row r="46" spans="1:10" x14ac:dyDescent="0.25">
      <c r="A46" s="20"/>
      <c r="B46" s="21" t="s">
        <v>47</v>
      </c>
      <c r="C46" s="11">
        <v>0</v>
      </c>
      <c r="D46" s="11">
        <v>0</v>
      </c>
      <c r="E46" s="9">
        <v>0</v>
      </c>
      <c r="F46" s="11">
        <v>0</v>
      </c>
      <c r="G46" s="11">
        <v>0</v>
      </c>
      <c r="H46" s="9">
        <v>0</v>
      </c>
    </row>
    <row r="47" spans="1:10" x14ac:dyDescent="0.25">
      <c r="A47" s="20"/>
      <c r="B47" s="21" t="s">
        <v>48</v>
      </c>
      <c r="C47" s="11">
        <v>133319.6</v>
      </c>
      <c r="D47" s="11">
        <v>-4777</v>
      </c>
      <c r="E47" s="9">
        <v>128542.6</v>
      </c>
      <c r="F47" s="11">
        <v>117349.8</v>
      </c>
      <c r="G47" s="11">
        <v>106426.6</v>
      </c>
      <c r="H47" s="9">
        <v>11192.8</v>
      </c>
    </row>
    <row r="48" spans="1:10" x14ac:dyDescent="0.25">
      <c r="A48" s="20"/>
      <c r="B48" s="21" t="s">
        <v>49</v>
      </c>
      <c r="C48" s="11">
        <v>3141.4</v>
      </c>
      <c r="D48" s="11">
        <v>-3141.4</v>
      </c>
      <c r="E48" s="9">
        <v>0</v>
      </c>
      <c r="F48" s="11">
        <v>0</v>
      </c>
      <c r="G48" s="11">
        <v>0</v>
      </c>
      <c r="H48" s="9">
        <v>0</v>
      </c>
    </row>
    <row r="49" spans="1:15" x14ac:dyDescent="0.25">
      <c r="A49" s="23" t="s">
        <v>50</v>
      </c>
      <c r="B49" s="24"/>
      <c r="C49" s="9">
        <v>4240.8</v>
      </c>
      <c r="D49" s="9">
        <v>39681.599999999999</v>
      </c>
      <c r="E49" s="9">
        <v>43922.400000000001</v>
      </c>
      <c r="F49" s="11">
        <v>42631.7</v>
      </c>
      <c r="G49" s="11">
        <v>41478.800000000003</v>
      </c>
      <c r="H49" s="9">
        <v>1290.7</v>
      </c>
    </row>
    <row r="50" spans="1:15" x14ac:dyDescent="0.25">
      <c r="A50" s="20"/>
      <c r="B50" s="21" t="s">
        <v>51</v>
      </c>
      <c r="C50" s="9">
        <v>-2906.6</v>
      </c>
      <c r="D50" s="9">
        <v>10653</v>
      </c>
      <c r="E50" s="9">
        <v>7746.4</v>
      </c>
      <c r="F50" s="11">
        <v>6928.5</v>
      </c>
      <c r="G50" s="11">
        <v>5775.5</v>
      </c>
      <c r="H50" s="9">
        <v>817.9</v>
      </c>
    </row>
    <row r="51" spans="1:15" x14ac:dyDescent="0.25">
      <c r="A51" s="20"/>
      <c r="B51" s="21" t="s">
        <v>52</v>
      </c>
      <c r="C51" s="9">
        <v>274.3</v>
      </c>
      <c r="D51" s="9">
        <v>1724.8</v>
      </c>
      <c r="E51" s="9">
        <v>1999.1</v>
      </c>
      <c r="F51" s="11">
        <v>1579.3</v>
      </c>
      <c r="G51" s="11">
        <v>1579.3</v>
      </c>
      <c r="H51" s="9">
        <v>419.8</v>
      </c>
    </row>
    <row r="52" spans="1:15" x14ac:dyDescent="0.25">
      <c r="A52" s="20"/>
      <c r="B52" s="21" t="s">
        <v>53</v>
      </c>
      <c r="C52" s="11">
        <v>0</v>
      </c>
      <c r="D52" s="11">
        <v>10.6</v>
      </c>
      <c r="E52" s="9">
        <v>10.6</v>
      </c>
      <c r="F52" s="11">
        <v>10.6</v>
      </c>
      <c r="G52" s="11">
        <v>10.6</v>
      </c>
      <c r="H52" s="9">
        <v>0</v>
      </c>
    </row>
    <row r="53" spans="1:15" x14ac:dyDescent="0.25">
      <c r="A53" s="20"/>
      <c r="B53" s="21" t="s">
        <v>54</v>
      </c>
      <c r="C53" s="11">
        <v>-460</v>
      </c>
      <c r="D53" s="11">
        <v>7857.2</v>
      </c>
      <c r="E53" s="9">
        <v>7397.2</v>
      </c>
      <c r="F53" s="11">
        <v>7397.2</v>
      </c>
      <c r="G53" s="11">
        <v>7397.2</v>
      </c>
      <c r="H53" s="9">
        <v>0</v>
      </c>
    </row>
    <row r="54" spans="1:15" x14ac:dyDescent="0.25">
      <c r="A54" s="20"/>
      <c r="B54" s="21" t="s">
        <v>55</v>
      </c>
      <c r="C54" s="11">
        <v>-212</v>
      </c>
      <c r="D54" s="11">
        <v>212</v>
      </c>
      <c r="E54" s="9">
        <v>0</v>
      </c>
      <c r="F54" s="11">
        <v>0</v>
      </c>
      <c r="G54" s="11">
        <v>0</v>
      </c>
      <c r="H54" s="9">
        <v>0</v>
      </c>
    </row>
    <row r="55" spans="1:15" x14ac:dyDescent="0.25">
      <c r="A55" s="20"/>
      <c r="B55" s="21" t="s">
        <v>56</v>
      </c>
      <c r="C55" s="11">
        <v>6933.8</v>
      </c>
      <c r="D55" s="11">
        <v>808.1</v>
      </c>
      <c r="E55" s="9">
        <v>7741.9</v>
      </c>
      <c r="F55" s="11">
        <v>7724</v>
      </c>
      <c r="G55" s="11">
        <v>7724</v>
      </c>
      <c r="H55" s="9">
        <v>17.899999999999999</v>
      </c>
    </row>
    <row r="56" spans="1:15" x14ac:dyDescent="0.25">
      <c r="A56" s="20"/>
      <c r="B56" s="21" t="s">
        <v>57</v>
      </c>
      <c r="C56" s="11">
        <v>0</v>
      </c>
      <c r="D56" s="11">
        <v>0</v>
      </c>
      <c r="E56" s="9">
        <v>0</v>
      </c>
      <c r="F56" s="11">
        <v>0</v>
      </c>
      <c r="G56" s="11">
        <v>0</v>
      </c>
      <c r="H56" s="9">
        <v>0</v>
      </c>
    </row>
    <row r="57" spans="1:15" x14ac:dyDescent="0.25">
      <c r="A57" s="20"/>
      <c r="B57" s="21" t="s">
        <v>58</v>
      </c>
      <c r="C57" s="11">
        <v>0</v>
      </c>
      <c r="D57" s="11">
        <v>0</v>
      </c>
      <c r="E57" s="9">
        <v>0</v>
      </c>
      <c r="F57" s="11">
        <v>0</v>
      </c>
      <c r="G57" s="11">
        <v>0</v>
      </c>
      <c r="H57" s="9">
        <v>0</v>
      </c>
    </row>
    <row r="58" spans="1:15" x14ac:dyDescent="0.25">
      <c r="A58" s="20"/>
      <c r="B58" s="21" t="s">
        <v>59</v>
      </c>
      <c r="C58" s="9">
        <v>611.4</v>
      </c>
      <c r="D58" s="9">
        <v>18415.900000000001</v>
      </c>
      <c r="E58" s="9">
        <v>19027.3</v>
      </c>
      <c r="F58" s="11">
        <v>18992.2</v>
      </c>
      <c r="G58" s="11">
        <v>18992.2</v>
      </c>
      <c r="H58" s="9">
        <v>35.1</v>
      </c>
      <c r="J58" s="13"/>
      <c r="K58" s="13"/>
      <c r="L58" s="13"/>
      <c r="M58" s="13"/>
      <c r="N58" s="13"/>
      <c r="O58" s="13"/>
    </row>
    <row r="59" spans="1:15" x14ac:dyDescent="0.25">
      <c r="A59" s="23" t="s">
        <v>60</v>
      </c>
      <c r="B59" s="24"/>
      <c r="C59" s="9">
        <v>18845871.5</v>
      </c>
      <c r="D59" s="9">
        <v>1127423.2</v>
      </c>
      <c r="E59" s="9">
        <v>19973294.699999999</v>
      </c>
      <c r="F59" s="11">
        <v>19973294.699999999</v>
      </c>
      <c r="G59" s="11">
        <v>16112693.6</v>
      </c>
      <c r="H59" s="9">
        <v>0</v>
      </c>
      <c r="J59" s="8"/>
    </row>
    <row r="60" spans="1:15" x14ac:dyDescent="0.25">
      <c r="A60" s="20"/>
      <c r="B60" s="21" t="s">
        <v>61</v>
      </c>
      <c r="C60" s="9">
        <v>17195325.600000001</v>
      </c>
      <c r="D60" s="9">
        <v>-734560.8</v>
      </c>
      <c r="E60" s="9">
        <v>16460764.800000001</v>
      </c>
      <c r="F60" s="11">
        <v>16460764.800000001</v>
      </c>
      <c r="G60" s="11">
        <v>13995538.199999999</v>
      </c>
      <c r="H60" s="9">
        <v>0</v>
      </c>
    </row>
    <row r="61" spans="1:15" x14ac:dyDescent="0.25">
      <c r="A61" s="20"/>
      <c r="B61" s="21" t="s">
        <v>62</v>
      </c>
      <c r="C61" s="9">
        <v>40000</v>
      </c>
      <c r="D61" s="9">
        <v>363466.1</v>
      </c>
      <c r="E61" s="9">
        <v>403466.1</v>
      </c>
      <c r="F61" s="11">
        <v>403466.1</v>
      </c>
      <c r="G61" s="11">
        <v>142154.79999999999</v>
      </c>
      <c r="H61" s="9">
        <v>0</v>
      </c>
    </row>
    <row r="62" spans="1:15" x14ac:dyDescent="0.25">
      <c r="A62" s="20"/>
      <c r="B62" s="21" t="s">
        <v>63</v>
      </c>
      <c r="C62" s="9">
        <v>1610545.9</v>
      </c>
      <c r="D62" s="9">
        <v>1498517.9</v>
      </c>
      <c r="E62" s="9">
        <v>3109063.8</v>
      </c>
      <c r="F62" s="11">
        <v>3109063.8</v>
      </c>
      <c r="G62" s="11">
        <v>1975000.6</v>
      </c>
      <c r="H62" s="9">
        <v>0</v>
      </c>
    </row>
    <row r="63" spans="1:15" x14ac:dyDescent="0.25">
      <c r="A63" s="23" t="s">
        <v>64</v>
      </c>
      <c r="B63" s="24"/>
      <c r="C63" s="9">
        <v>2560133.5</v>
      </c>
      <c r="D63" s="9">
        <v>963445.2</v>
      </c>
      <c r="E63" s="9">
        <v>3523578.7</v>
      </c>
      <c r="F63" s="11">
        <v>3523578.7</v>
      </c>
      <c r="G63" s="11">
        <v>3523578.7</v>
      </c>
      <c r="H63" s="9">
        <v>0</v>
      </c>
    </row>
    <row r="64" spans="1:15" x14ac:dyDescent="0.25">
      <c r="A64" s="20"/>
      <c r="B64" s="21" t="s">
        <v>65</v>
      </c>
      <c r="C64" s="11">
        <v>0</v>
      </c>
      <c r="D64" s="11">
        <v>0</v>
      </c>
      <c r="E64" s="9">
        <v>0</v>
      </c>
      <c r="F64" s="11">
        <v>0</v>
      </c>
      <c r="G64" s="11">
        <v>0</v>
      </c>
      <c r="H64" s="9">
        <v>0</v>
      </c>
    </row>
    <row r="65" spans="1:12" x14ac:dyDescent="0.25">
      <c r="A65" s="20"/>
      <c r="B65" s="21" t="s">
        <v>66</v>
      </c>
      <c r="C65" s="11">
        <v>0</v>
      </c>
      <c r="D65" s="11">
        <v>0</v>
      </c>
      <c r="E65" s="9">
        <v>0</v>
      </c>
      <c r="F65" s="11">
        <v>0</v>
      </c>
      <c r="G65" s="11">
        <v>0</v>
      </c>
      <c r="H65" s="9">
        <v>0</v>
      </c>
    </row>
    <row r="66" spans="1:12" x14ac:dyDescent="0.25">
      <c r="A66" s="20"/>
      <c r="B66" s="21" t="s">
        <v>67</v>
      </c>
      <c r="C66" s="11">
        <v>0</v>
      </c>
      <c r="D66" s="11">
        <v>0</v>
      </c>
      <c r="E66" s="9">
        <v>0</v>
      </c>
      <c r="F66" s="11">
        <v>0</v>
      </c>
      <c r="G66" s="11">
        <v>0</v>
      </c>
      <c r="H66" s="9">
        <v>0</v>
      </c>
    </row>
    <row r="67" spans="1:12" x14ac:dyDescent="0.25">
      <c r="A67" s="20"/>
      <c r="B67" s="21" t="s">
        <v>68</v>
      </c>
      <c r="C67" s="11">
        <v>0</v>
      </c>
      <c r="D67" s="11">
        <v>0</v>
      </c>
      <c r="E67" s="9">
        <v>0</v>
      </c>
      <c r="F67" s="11">
        <v>0</v>
      </c>
      <c r="G67" s="11">
        <v>0</v>
      </c>
      <c r="H67" s="9">
        <v>0</v>
      </c>
    </row>
    <row r="68" spans="1:12" x14ac:dyDescent="0.25">
      <c r="A68" s="20"/>
      <c r="B68" s="21" t="s">
        <v>69</v>
      </c>
      <c r="C68" s="9">
        <v>2560133.5</v>
      </c>
      <c r="D68" s="9">
        <v>963445.2</v>
      </c>
      <c r="E68" s="9">
        <v>3523578.7</v>
      </c>
      <c r="F68" s="11">
        <v>3523578.7</v>
      </c>
      <c r="G68" s="11">
        <v>3523578.7</v>
      </c>
      <c r="H68" s="9">
        <v>0</v>
      </c>
    </row>
    <row r="69" spans="1:12" x14ac:dyDescent="0.25">
      <c r="A69" s="20"/>
      <c r="B69" s="21" t="s">
        <v>70</v>
      </c>
      <c r="C69" s="11">
        <v>0</v>
      </c>
      <c r="D69" s="11">
        <v>0</v>
      </c>
      <c r="E69" s="9">
        <v>0</v>
      </c>
      <c r="F69" s="11">
        <v>0</v>
      </c>
      <c r="G69" s="11">
        <v>0</v>
      </c>
      <c r="H69" s="9">
        <v>0</v>
      </c>
    </row>
    <row r="70" spans="1:12" x14ac:dyDescent="0.25">
      <c r="A70" s="20"/>
      <c r="B70" s="21" t="s">
        <v>71</v>
      </c>
      <c r="C70" s="11">
        <v>0</v>
      </c>
      <c r="D70" s="11">
        <v>0</v>
      </c>
      <c r="E70" s="9">
        <v>0</v>
      </c>
      <c r="F70" s="11">
        <v>0</v>
      </c>
      <c r="G70" s="11">
        <v>0</v>
      </c>
      <c r="H70" s="9">
        <v>0</v>
      </c>
    </row>
    <row r="71" spans="1:12" x14ac:dyDescent="0.25">
      <c r="A71" s="20"/>
      <c r="B71" s="21" t="s">
        <v>72</v>
      </c>
      <c r="C71" s="11">
        <v>0</v>
      </c>
      <c r="D71" s="11">
        <v>0</v>
      </c>
      <c r="E71" s="9">
        <v>0</v>
      </c>
      <c r="F71" s="11">
        <v>0</v>
      </c>
      <c r="G71" s="11">
        <v>0</v>
      </c>
      <c r="H71" s="9">
        <v>0</v>
      </c>
    </row>
    <row r="72" spans="1:12" x14ac:dyDescent="0.25">
      <c r="A72" s="23" t="s">
        <v>73</v>
      </c>
      <c r="B72" s="24"/>
      <c r="C72" s="9">
        <v>28764280.899999999</v>
      </c>
      <c r="D72" s="9">
        <v>215359.2</v>
      </c>
      <c r="E72" s="9">
        <v>28979640.100000001</v>
      </c>
      <c r="F72" s="11">
        <v>28979640.100000001</v>
      </c>
      <c r="G72" s="11">
        <v>28979640.100000001</v>
      </c>
      <c r="H72" s="9">
        <v>0</v>
      </c>
      <c r="J72" s="8"/>
      <c r="K72" s="8"/>
      <c r="L72" s="8"/>
    </row>
    <row r="73" spans="1:12" x14ac:dyDescent="0.25">
      <c r="A73" s="20"/>
      <c r="B73" s="21" t="s">
        <v>74</v>
      </c>
      <c r="C73" s="9">
        <v>28764280.899999999</v>
      </c>
      <c r="D73" s="9">
        <v>214616</v>
      </c>
      <c r="E73" s="9">
        <v>28978896.899999999</v>
      </c>
      <c r="F73" s="11">
        <v>28978896.899999999</v>
      </c>
      <c r="G73" s="11">
        <v>28978896.899999999</v>
      </c>
      <c r="H73" s="9">
        <v>0</v>
      </c>
      <c r="J73" s="8"/>
    </row>
    <row r="74" spans="1:12" x14ac:dyDescent="0.25">
      <c r="A74" s="20"/>
      <c r="B74" s="21" t="s">
        <v>75</v>
      </c>
      <c r="C74" s="9">
        <v>-0.1</v>
      </c>
      <c r="D74" s="9">
        <v>0</v>
      </c>
      <c r="E74" s="9">
        <v>0</v>
      </c>
      <c r="F74" s="11">
        <v>0</v>
      </c>
      <c r="G74" s="11">
        <v>0</v>
      </c>
      <c r="H74" s="9">
        <v>0</v>
      </c>
      <c r="K74" s="8"/>
    </row>
    <row r="75" spans="1:12" x14ac:dyDescent="0.25">
      <c r="A75" s="20"/>
      <c r="B75" s="21" t="s">
        <v>76</v>
      </c>
      <c r="C75" s="9">
        <v>0</v>
      </c>
      <c r="D75" s="9">
        <v>743.2</v>
      </c>
      <c r="E75" s="9">
        <v>743.2</v>
      </c>
      <c r="F75" s="11">
        <v>743.2</v>
      </c>
      <c r="G75" s="11">
        <v>743.2</v>
      </c>
      <c r="H75" s="9">
        <v>0</v>
      </c>
      <c r="J75" s="8"/>
    </row>
    <row r="76" spans="1:12" x14ac:dyDescent="0.25">
      <c r="A76" s="23" t="s">
        <v>77</v>
      </c>
      <c r="B76" s="24"/>
      <c r="C76" s="9">
        <v>12209356.199999999</v>
      </c>
      <c r="D76" s="9">
        <v>236792.8</v>
      </c>
      <c r="E76" s="9">
        <v>12446149</v>
      </c>
      <c r="F76" s="11">
        <v>12446149</v>
      </c>
      <c r="G76" s="11">
        <v>12446149</v>
      </c>
      <c r="H76" s="9">
        <v>0</v>
      </c>
      <c r="J76" s="12"/>
      <c r="K76" s="12"/>
      <c r="L76" s="12"/>
    </row>
    <row r="77" spans="1:12" x14ac:dyDescent="0.25">
      <c r="A77" s="20"/>
      <c r="B77" s="21" t="s">
        <v>78</v>
      </c>
      <c r="C77" s="9">
        <v>4909591.9000000004</v>
      </c>
      <c r="D77" s="9">
        <v>-3051422.3</v>
      </c>
      <c r="E77" s="9">
        <v>1858169.6</v>
      </c>
      <c r="F77" s="11">
        <v>1858169.6</v>
      </c>
      <c r="G77" s="11">
        <v>1858169.6</v>
      </c>
      <c r="H77" s="9">
        <v>0</v>
      </c>
      <c r="J77" s="13"/>
      <c r="K77" s="13"/>
      <c r="L77" s="13"/>
    </row>
    <row r="78" spans="1:12" x14ac:dyDescent="0.25">
      <c r="A78" s="20"/>
      <c r="B78" s="21" t="s">
        <v>79</v>
      </c>
      <c r="C78" s="9">
        <v>4056073.3</v>
      </c>
      <c r="D78" s="9">
        <v>-1473542.6</v>
      </c>
      <c r="E78" s="9">
        <v>2582530.7000000002</v>
      </c>
      <c r="F78" s="11">
        <v>2582530.7000000002</v>
      </c>
      <c r="G78" s="11">
        <v>2582530.7000000002</v>
      </c>
      <c r="H78" s="9">
        <v>0</v>
      </c>
      <c r="J78" s="8"/>
      <c r="K78" s="13"/>
      <c r="L78" s="13"/>
    </row>
    <row r="79" spans="1:12" x14ac:dyDescent="0.25">
      <c r="A79" s="20"/>
      <c r="B79" s="21" t="s">
        <v>80</v>
      </c>
      <c r="C79" s="9">
        <v>0</v>
      </c>
      <c r="D79" s="9">
        <v>179950</v>
      </c>
      <c r="E79" s="9">
        <v>179950</v>
      </c>
      <c r="F79" s="11">
        <v>179950</v>
      </c>
      <c r="G79" s="11">
        <v>179950</v>
      </c>
      <c r="H79" s="9">
        <v>0</v>
      </c>
      <c r="J79" s="13"/>
      <c r="K79" s="13"/>
      <c r="L79" s="13"/>
    </row>
    <row r="80" spans="1:12" x14ac:dyDescent="0.25">
      <c r="A80" s="20"/>
      <c r="B80" s="21" t="s">
        <v>81</v>
      </c>
      <c r="C80" s="9">
        <v>0</v>
      </c>
      <c r="D80" s="9">
        <v>0</v>
      </c>
      <c r="E80" s="9">
        <v>0</v>
      </c>
      <c r="F80" s="11">
        <v>0</v>
      </c>
      <c r="G80" s="11">
        <v>0</v>
      </c>
      <c r="H80" s="9">
        <v>0</v>
      </c>
      <c r="J80" s="13"/>
      <c r="K80" s="13"/>
      <c r="L80" s="13"/>
    </row>
    <row r="81" spans="1:13" x14ac:dyDescent="0.25">
      <c r="A81" s="20"/>
      <c r="B81" s="21" t="s">
        <v>82</v>
      </c>
      <c r="C81" s="9">
        <v>0</v>
      </c>
      <c r="D81" s="9">
        <v>469374.4</v>
      </c>
      <c r="E81" s="9">
        <v>469374.4</v>
      </c>
      <c r="F81" s="9">
        <v>469374.4</v>
      </c>
      <c r="G81" s="9">
        <v>469374.4</v>
      </c>
      <c r="H81" s="9">
        <v>0</v>
      </c>
      <c r="J81" s="13"/>
      <c r="K81" s="13"/>
      <c r="L81" s="13"/>
    </row>
    <row r="82" spans="1:13" x14ac:dyDescent="0.25">
      <c r="A82" s="20"/>
      <c r="B82" s="21" t="s">
        <v>83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J82" s="13"/>
      <c r="K82" s="13"/>
      <c r="L82" s="13"/>
    </row>
    <row r="83" spans="1:13" x14ac:dyDescent="0.25">
      <c r="A83" s="20"/>
      <c r="B83" s="21" t="s">
        <v>84</v>
      </c>
      <c r="C83" s="9">
        <v>3243691</v>
      </c>
      <c r="D83" s="9">
        <v>4112433.3</v>
      </c>
      <c r="E83" s="9">
        <v>7356124.2999999998</v>
      </c>
      <c r="F83" s="9">
        <v>7356124.2999999998</v>
      </c>
      <c r="G83" s="9">
        <v>7356124.2999999998</v>
      </c>
      <c r="H83" s="9">
        <v>0</v>
      </c>
      <c r="J83" s="13"/>
      <c r="K83" s="13"/>
      <c r="L83" s="13"/>
    </row>
    <row r="84" spans="1:13" x14ac:dyDescent="0.25">
      <c r="A84" s="2"/>
      <c r="B84" s="3"/>
      <c r="C84" s="14"/>
      <c r="D84" s="14"/>
      <c r="E84" s="14"/>
      <c r="F84" s="14"/>
      <c r="G84" s="14"/>
      <c r="H84" s="14"/>
    </row>
    <row r="85" spans="1:13" x14ac:dyDescent="0.25">
      <c r="A85" s="4"/>
      <c r="B85" s="4"/>
      <c r="C85" s="10"/>
      <c r="D85" s="10"/>
      <c r="E85" s="10"/>
      <c r="F85" s="10"/>
      <c r="G85" s="10"/>
      <c r="H85" s="10"/>
    </row>
    <row r="86" spans="1:13" x14ac:dyDescent="0.25">
      <c r="A86" s="5"/>
      <c r="B86" s="6"/>
      <c r="C86" s="15"/>
      <c r="D86" s="15"/>
      <c r="E86" s="15"/>
      <c r="F86" s="15"/>
      <c r="G86" s="15"/>
      <c r="H86" s="15"/>
    </row>
    <row r="87" spans="1:13" x14ac:dyDescent="0.25">
      <c r="A87" s="25" t="s">
        <v>85</v>
      </c>
      <c r="B87" s="26"/>
      <c r="C87" s="16">
        <v>87916116.099999994</v>
      </c>
      <c r="D87" s="16">
        <v>7630731.2999999998</v>
      </c>
      <c r="E87" s="16">
        <v>95546847.400000006</v>
      </c>
      <c r="F87" s="16">
        <v>95546847.400000006</v>
      </c>
      <c r="G87" s="16">
        <v>95546847.400000006</v>
      </c>
      <c r="H87" s="16">
        <f t="shared" ref="D87:H87" si="0">+H88+H96+H106+H116+H126+H136+H140+H149+H153</f>
        <v>0</v>
      </c>
      <c r="J87" s="8"/>
      <c r="K87" s="8"/>
    </row>
    <row r="88" spans="1:13" x14ac:dyDescent="0.25">
      <c r="A88" s="23" t="s">
        <v>12</v>
      </c>
      <c r="B88" s="24"/>
      <c r="C88" s="9">
        <v>6138087.2999999998</v>
      </c>
      <c r="D88" s="9">
        <v>7230644.2000000002</v>
      </c>
      <c r="E88" s="9">
        <v>13368731.5</v>
      </c>
      <c r="F88" s="11">
        <v>13368731.5</v>
      </c>
      <c r="G88" s="9">
        <v>13368731.5</v>
      </c>
      <c r="H88" s="9">
        <f t="shared" ref="D88:H88" si="1">SUM(H89:H95)</f>
        <v>0</v>
      </c>
      <c r="J88" s="8"/>
      <c r="K88" s="8"/>
    </row>
    <row r="89" spans="1:13" x14ac:dyDescent="0.25">
      <c r="A89" s="20"/>
      <c r="B89" s="21" t="s">
        <v>13</v>
      </c>
      <c r="C89" s="9">
        <v>2721217.8</v>
      </c>
      <c r="D89" s="9">
        <v>10588119.5</v>
      </c>
      <c r="E89" s="9">
        <v>13309337.300000001</v>
      </c>
      <c r="F89" s="11">
        <v>13309337.300000001</v>
      </c>
      <c r="G89" s="9">
        <v>13309337.300000001</v>
      </c>
      <c r="H89" s="9">
        <f>+E89-F89</f>
        <v>0</v>
      </c>
      <c r="J89" s="18"/>
      <c r="K89" s="8"/>
      <c r="L89" s="13"/>
      <c r="M89" s="13"/>
    </row>
    <row r="90" spans="1:13" x14ac:dyDescent="0.25">
      <c r="A90" s="20"/>
      <c r="B90" s="21" t="s">
        <v>14</v>
      </c>
      <c r="C90" s="9">
        <v>0</v>
      </c>
      <c r="D90" s="9">
        <v>0</v>
      </c>
      <c r="E90" s="9">
        <v>0</v>
      </c>
      <c r="F90" s="11">
        <v>0</v>
      </c>
      <c r="G90" s="9">
        <v>0</v>
      </c>
      <c r="H90" s="9">
        <f t="shared" ref="H90:H95" si="2">+E90-F90</f>
        <v>0</v>
      </c>
      <c r="J90" s="19"/>
      <c r="L90" s="13"/>
      <c r="M90" s="13"/>
    </row>
    <row r="91" spans="1:13" x14ac:dyDescent="0.25">
      <c r="A91" s="20"/>
      <c r="B91" s="21" t="s">
        <v>15</v>
      </c>
      <c r="C91" s="9">
        <v>1703771.1</v>
      </c>
      <c r="D91" s="9">
        <v>-1678925</v>
      </c>
      <c r="E91" s="9">
        <v>24846.1</v>
      </c>
      <c r="F91" s="11">
        <v>24846.1</v>
      </c>
      <c r="G91" s="9">
        <v>24846.1</v>
      </c>
      <c r="H91" s="9">
        <f t="shared" si="2"/>
        <v>0</v>
      </c>
      <c r="J91" s="18"/>
      <c r="L91" s="13"/>
      <c r="M91" s="13"/>
    </row>
    <row r="92" spans="1:13" x14ac:dyDescent="0.25">
      <c r="A92" s="20"/>
      <c r="B92" s="21" t="s">
        <v>16</v>
      </c>
      <c r="C92" s="9">
        <v>544054.9</v>
      </c>
      <c r="D92" s="9">
        <v>-516013.7</v>
      </c>
      <c r="E92" s="9">
        <v>28041.200000000001</v>
      </c>
      <c r="F92" s="11">
        <v>28041.200000000001</v>
      </c>
      <c r="G92" s="9">
        <v>28041.200000000001</v>
      </c>
      <c r="H92" s="9">
        <f t="shared" si="2"/>
        <v>0</v>
      </c>
      <c r="J92" s="18"/>
      <c r="L92" s="13"/>
      <c r="M92" s="13"/>
    </row>
    <row r="93" spans="1:13" x14ac:dyDescent="0.25">
      <c r="A93" s="20"/>
      <c r="B93" s="21" t="s">
        <v>17</v>
      </c>
      <c r="C93" s="9">
        <v>1169043.5</v>
      </c>
      <c r="D93" s="9">
        <v>-1162536.6000000001</v>
      </c>
      <c r="E93" s="9">
        <v>6506.9</v>
      </c>
      <c r="F93" s="11">
        <v>6506.9</v>
      </c>
      <c r="G93" s="9">
        <v>6506.9</v>
      </c>
      <c r="H93" s="9">
        <f t="shared" si="2"/>
        <v>0</v>
      </c>
      <c r="J93" s="8"/>
      <c r="L93" s="13"/>
      <c r="M93" s="13"/>
    </row>
    <row r="94" spans="1:13" x14ac:dyDescent="0.25">
      <c r="A94" s="20"/>
      <c r="B94" s="21" t="s">
        <v>18</v>
      </c>
      <c r="C94" s="9">
        <v>0</v>
      </c>
      <c r="D94" s="9">
        <v>0</v>
      </c>
      <c r="E94" s="9">
        <v>0</v>
      </c>
      <c r="F94" s="11">
        <v>0</v>
      </c>
      <c r="G94" s="9">
        <v>0</v>
      </c>
      <c r="H94" s="9">
        <f t="shared" si="2"/>
        <v>0</v>
      </c>
      <c r="J94" s="8"/>
      <c r="L94" s="13"/>
      <c r="M94" s="13"/>
    </row>
    <row r="95" spans="1:13" x14ac:dyDescent="0.25">
      <c r="A95" s="20"/>
      <c r="B95" s="21" t="s">
        <v>19</v>
      </c>
      <c r="C95" s="9">
        <v>0</v>
      </c>
      <c r="D95" s="9">
        <v>0</v>
      </c>
      <c r="E95" s="9">
        <v>0</v>
      </c>
      <c r="F95" s="11">
        <v>0</v>
      </c>
      <c r="G95" s="9">
        <v>0</v>
      </c>
      <c r="H95" s="9">
        <f t="shared" si="2"/>
        <v>0</v>
      </c>
      <c r="J95" s="8"/>
      <c r="L95" s="13"/>
      <c r="M95" s="13"/>
    </row>
    <row r="96" spans="1:13" x14ac:dyDescent="0.25">
      <c r="A96" s="23" t="s">
        <v>20</v>
      </c>
      <c r="B96" s="24"/>
      <c r="C96" s="9">
        <v>299.39999999999998</v>
      </c>
      <c r="D96" s="9">
        <v>19457.7</v>
      </c>
      <c r="E96" s="9">
        <v>19757.099999999999</v>
      </c>
      <c r="F96" s="11">
        <v>19757.099999999999</v>
      </c>
      <c r="G96" s="9">
        <v>19757.099999999999</v>
      </c>
      <c r="H96" s="9">
        <f>SUM(H97:H105)</f>
        <v>0</v>
      </c>
      <c r="J96" s="8"/>
      <c r="L96" s="13"/>
      <c r="M96" s="13"/>
    </row>
    <row r="97" spans="1:10" x14ac:dyDescent="0.25">
      <c r="A97" s="20"/>
      <c r="B97" s="21" t="s">
        <v>21</v>
      </c>
      <c r="C97" s="9">
        <v>263</v>
      </c>
      <c r="D97" s="9">
        <v>18283.099999999999</v>
      </c>
      <c r="E97" s="9">
        <v>18546.099999999999</v>
      </c>
      <c r="F97" s="11">
        <v>18546.099999999999</v>
      </c>
      <c r="G97" s="9">
        <v>18546.099999999999</v>
      </c>
      <c r="H97" s="9">
        <f t="shared" ref="H97:H105" si="3">+E97-F97</f>
        <v>0</v>
      </c>
      <c r="J97" s="8"/>
    </row>
    <row r="98" spans="1:10" x14ac:dyDescent="0.25">
      <c r="A98" s="20"/>
      <c r="B98" s="21" t="s">
        <v>22</v>
      </c>
      <c r="C98" s="9">
        <v>0</v>
      </c>
      <c r="D98" s="9">
        <v>0</v>
      </c>
      <c r="E98" s="9">
        <v>0</v>
      </c>
      <c r="F98" s="11">
        <v>0</v>
      </c>
      <c r="G98" s="9">
        <v>0</v>
      </c>
      <c r="H98" s="9">
        <f t="shared" si="3"/>
        <v>0</v>
      </c>
      <c r="J98" s="8"/>
    </row>
    <row r="99" spans="1:10" x14ac:dyDescent="0.25">
      <c r="A99" s="20"/>
      <c r="B99" s="21" t="s">
        <v>23</v>
      </c>
      <c r="C99" s="9">
        <v>0</v>
      </c>
      <c r="D99" s="9">
        <v>0</v>
      </c>
      <c r="E99" s="9">
        <v>0</v>
      </c>
      <c r="F99" s="11">
        <v>0</v>
      </c>
      <c r="G99" s="9">
        <v>0</v>
      </c>
      <c r="H99" s="9">
        <f t="shared" si="3"/>
        <v>0</v>
      </c>
      <c r="J99" s="8"/>
    </row>
    <row r="100" spans="1:10" x14ac:dyDescent="0.25">
      <c r="A100" s="20"/>
      <c r="B100" s="21" t="s">
        <v>24</v>
      </c>
      <c r="C100" s="9">
        <v>0</v>
      </c>
      <c r="D100" s="9">
        <v>0</v>
      </c>
      <c r="E100" s="9">
        <v>0</v>
      </c>
      <c r="F100" s="11">
        <v>0</v>
      </c>
      <c r="G100" s="9">
        <v>0</v>
      </c>
      <c r="H100" s="9">
        <f t="shared" si="3"/>
        <v>0</v>
      </c>
      <c r="J100" s="8"/>
    </row>
    <row r="101" spans="1:10" x14ac:dyDescent="0.25">
      <c r="A101" s="20"/>
      <c r="B101" s="21" t="s">
        <v>25</v>
      </c>
      <c r="C101" s="9">
        <v>0</v>
      </c>
      <c r="D101" s="9">
        <v>0</v>
      </c>
      <c r="E101" s="9">
        <v>0</v>
      </c>
      <c r="F101" s="11">
        <v>0</v>
      </c>
      <c r="G101" s="9">
        <v>0</v>
      </c>
      <c r="H101" s="9">
        <f t="shared" si="3"/>
        <v>0</v>
      </c>
      <c r="J101" s="8"/>
    </row>
    <row r="102" spans="1:10" x14ac:dyDescent="0.25">
      <c r="A102" s="20"/>
      <c r="B102" s="21" t="s">
        <v>26</v>
      </c>
      <c r="C102" s="9">
        <v>0</v>
      </c>
      <c r="D102" s="9">
        <v>1191.7</v>
      </c>
      <c r="E102" s="9">
        <v>1191.7</v>
      </c>
      <c r="F102" s="11">
        <v>1191.7</v>
      </c>
      <c r="G102" s="9">
        <v>1191.7</v>
      </c>
      <c r="H102" s="9">
        <f t="shared" si="3"/>
        <v>0</v>
      </c>
      <c r="J102" s="8"/>
    </row>
    <row r="103" spans="1:10" x14ac:dyDescent="0.25">
      <c r="A103" s="20"/>
      <c r="B103" s="21" t="s">
        <v>27</v>
      </c>
      <c r="C103" s="9">
        <v>36.4</v>
      </c>
      <c r="D103" s="9">
        <v>-36.4</v>
      </c>
      <c r="E103" s="9">
        <v>0</v>
      </c>
      <c r="F103" s="11">
        <v>0</v>
      </c>
      <c r="G103" s="9">
        <v>0</v>
      </c>
      <c r="H103" s="9">
        <f t="shared" si="3"/>
        <v>0</v>
      </c>
      <c r="J103" s="8"/>
    </row>
    <row r="104" spans="1:10" x14ac:dyDescent="0.25">
      <c r="A104" s="20"/>
      <c r="B104" s="21" t="s">
        <v>28</v>
      </c>
      <c r="C104" s="9">
        <v>0</v>
      </c>
      <c r="D104" s="9">
        <v>0</v>
      </c>
      <c r="E104" s="9">
        <v>0</v>
      </c>
      <c r="F104" s="11">
        <v>0</v>
      </c>
      <c r="G104" s="9">
        <v>0</v>
      </c>
      <c r="H104" s="9">
        <f t="shared" si="3"/>
        <v>0</v>
      </c>
      <c r="J104" s="8"/>
    </row>
    <row r="105" spans="1:10" x14ac:dyDescent="0.25">
      <c r="A105" s="20"/>
      <c r="B105" s="21" t="s">
        <v>29</v>
      </c>
      <c r="C105" s="9">
        <v>0</v>
      </c>
      <c r="D105" s="9">
        <v>19.3</v>
      </c>
      <c r="E105" s="9">
        <v>19.3</v>
      </c>
      <c r="F105" s="11">
        <v>19.3</v>
      </c>
      <c r="G105" s="9">
        <v>19.3</v>
      </c>
      <c r="H105" s="9">
        <f t="shared" si="3"/>
        <v>0</v>
      </c>
      <c r="J105" s="8"/>
    </row>
    <row r="106" spans="1:10" x14ac:dyDescent="0.25">
      <c r="A106" s="23" t="s">
        <v>30</v>
      </c>
      <c r="B106" s="24"/>
      <c r="C106" s="9">
        <v>6877.8</v>
      </c>
      <c r="D106" s="9">
        <v>11913.1</v>
      </c>
      <c r="E106" s="9">
        <v>18790.900000000001</v>
      </c>
      <c r="F106" s="11">
        <v>18790.900000000001</v>
      </c>
      <c r="G106" s="9">
        <v>18790.900000000001</v>
      </c>
      <c r="H106" s="9">
        <f t="shared" ref="E106:H106" si="4">SUM(H107:H115)</f>
        <v>0</v>
      </c>
      <c r="J106" s="8"/>
    </row>
    <row r="107" spans="1:10" x14ac:dyDescent="0.25">
      <c r="A107" s="20"/>
      <c r="B107" s="21" t="s">
        <v>31</v>
      </c>
      <c r="C107" s="9">
        <v>0</v>
      </c>
      <c r="D107" s="9">
        <v>0</v>
      </c>
      <c r="E107" s="9">
        <v>0</v>
      </c>
      <c r="F107" s="11">
        <v>0</v>
      </c>
      <c r="G107" s="9">
        <v>0</v>
      </c>
      <c r="H107" s="9">
        <f t="shared" ref="H107:H115" si="5">+E107-F107</f>
        <v>0</v>
      </c>
      <c r="J107" s="8"/>
    </row>
    <row r="108" spans="1:10" x14ac:dyDescent="0.25">
      <c r="A108" s="20"/>
      <c r="B108" s="21" t="s">
        <v>32</v>
      </c>
      <c r="C108" s="9">
        <v>0</v>
      </c>
      <c r="D108" s="9">
        <v>0</v>
      </c>
      <c r="E108" s="9">
        <v>0</v>
      </c>
      <c r="F108" s="11">
        <v>0</v>
      </c>
      <c r="G108" s="9">
        <v>0</v>
      </c>
      <c r="H108" s="9">
        <f t="shared" si="5"/>
        <v>0</v>
      </c>
      <c r="J108" s="8"/>
    </row>
    <row r="109" spans="1:10" x14ac:dyDescent="0.25">
      <c r="A109" s="20"/>
      <c r="B109" s="21" t="s">
        <v>33</v>
      </c>
      <c r="C109" s="9">
        <v>1453.2</v>
      </c>
      <c r="D109" s="9">
        <v>17299.7</v>
      </c>
      <c r="E109" s="9">
        <v>18752.900000000001</v>
      </c>
      <c r="F109" s="11">
        <v>18752.900000000001</v>
      </c>
      <c r="G109" s="9">
        <v>18752.900000000001</v>
      </c>
      <c r="H109" s="9">
        <f t="shared" si="5"/>
        <v>0</v>
      </c>
      <c r="J109" s="8"/>
    </row>
    <row r="110" spans="1:10" x14ac:dyDescent="0.25">
      <c r="A110" s="20"/>
      <c r="B110" s="21" t="s">
        <v>34</v>
      </c>
      <c r="C110" s="9">
        <v>0</v>
      </c>
      <c r="D110" s="9">
        <v>0</v>
      </c>
      <c r="E110" s="9">
        <v>0</v>
      </c>
      <c r="F110" s="11">
        <v>0</v>
      </c>
      <c r="G110" s="9">
        <v>0</v>
      </c>
      <c r="H110" s="9">
        <f t="shared" si="5"/>
        <v>0</v>
      </c>
      <c r="J110" s="8"/>
    </row>
    <row r="111" spans="1:10" x14ac:dyDescent="0.25">
      <c r="A111" s="20"/>
      <c r="B111" s="21" t="s">
        <v>35</v>
      </c>
      <c r="C111" s="9">
        <v>24.1</v>
      </c>
      <c r="D111" s="9">
        <v>-24.1</v>
      </c>
      <c r="E111" s="9">
        <v>0</v>
      </c>
      <c r="F111" s="11">
        <v>0</v>
      </c>
      <c r="G111" s="9">
        <v>0</v>
      </c>
      <c r="H111" s="9">
        <f t="shared" si="5"/>
        <v>0</v>
      </c>
      <c r="J111" s="8"/>
    </row>
    <row r="112" spans="1:10" x14ac:dyDescent="0.25">
      <c r="A112" s="20"/>
      <c r="B112" s="21" t="s">
        <v>36</v>
      </c>
      <c r="C112" s="9">
        <v>55.3</v>
      </c>
      <c r="D112" s="9">
        <v>-38.5</v>
      </c>
      <c r="E112" s="9">
        <v>16.8</v>
      </c>
      <c r="F112" s="11">
        <v>16.8</v>
      </c>
      <c r="G112" s="9">
        <v>16.8</v>
      </c>
      <c r="H112" s="9">
        <f t="shared" si="5"/>
        <v>0</v>
      </c>
      <c r="J112" s="8"/>
    </row>
    <row r="113" spans="1:10" x14ac:dyDescent="0.25">
      <c r="A113" s="20"/>
      <c r="B113" s="21" t="s">
        <v>37</v>
      </c>
      <c r="C113" s="9">
        <v>1302.3</v>
      </c>
      <c r="D113" s="9">
        <v>-1281.0999999999999</v>
      </c>
      <c r="E113" s="9">
        <v>21.2</v>
      </c>
      <c r="F113" s="11">
        <v>21.2</v>
      </c>
      <c r="G113" s="9">
        <v>21.2</v>
      </c>
      <c r="H113" s="9">
        <f t="shared" si="5"/>
        <v>0</v>
      </c>
      <c r="J113" s="8"/>
    </row>
    <row r="114" spans="1:10" x14ac:dyDescent="0.25">
      <c r="A114" s="20"/>
      <c r="B114" s="21" t="s">
        <v>38</v>
      </c>
      <c r="C114" s="9">
        <v>4042.9</v>
      </c>
      <c r="D114" s="9">
        <v>-4042.9</v>
      </c>
      <c r="E114" s="9">
        <v>0</v>
      </c>
      <c r="F114" s="11">
        <v>0</v>
      </c>
      <c r="G114" s="9">
        <v>0</v>
      </c>
      <c r="H114" s="9">
        <f t="shared" si="5"/>
        <v>0</v>
      </c>
      <c r="J114" s="8"/>
    </row>
    <row r="115" spans="1:10" x14ac:dyDescent="0.25">
      <c r="A115" s="20"/>
      <c r="B115" s="21" t="s">
        <v>39</v>
      </c>
      <c r="C115" s="9">
        <v>0</v>
      </c>
      <c r="D115" s="9">
        <v>0</v>
      </c>
      <c r="E115" s="9">
        <v>0</v>
      </c>
      <c r="F115" s="11">
        <v>0</v>
      </c>
      <c r="G115" s="9">
        <v>0</v>
      </c>
      <c r="H115" s="9">
        <f t="shared" si="5"/>
        <v>0</v>
      </c>
      <c r="J115" s="8"/>
    </row>
    <row r="116" spans="1:10" x14ac:dyDescent="0.25">
      <c r="A116" s="23" t="s">
        <v>40</v>
      </c>
      <c r="B116" s="24"/>
      <c r="C116" s="9">
        <v>58762193.299999997</v>
      </c>
      <c r="D116" s="9">
        <v>848854.5</v>
      </c>
      <c r="E116" s="9">
        <v>59611047.799999997</v>
      </c>
      <c r="F116" s="11">
        <v>59611047.799999997</v>
      </c>
      <c r="G116" s="9">
        <v>59611047.799999997</v>
      </c>
      <c r="H116" s="9">
        <f t="shared" ref="D116:H116" si="6">SUM(H117:H125)</f>
        <v>0</v>
      </c>
      <c r="J116" s="8"/>
    </row>
    <row r="117" spans="1:10" x14ac:dyDescent="0.25">
      <c r="A117" s="20"/>
      <c r="B117" s="21" t="s">
        <v>41</v>
      </c>
      <c r="C117" s="9">
        <v>0</v>
      </c>
      <c r="D117" s="9">
        <v>2107585.2000000002</v>
      </c>
      <c r="E117" s="9">
        <v>2107585.2000000002</v>
      </c>
      <c r="F117" s="11">
        <v>2107585.2000000002</v>
      </c>
      <c r="G117" s="9">
        <v>2107585.2000000002</v>
      </c>
      <c r="H117" s="9">
        <f t="shared" ref="H117:H152" si="7">+E117-F117</f>
        <v>0</v>
      </c>
      <c r="J117" s="8"/>
    </row>
    <row r="118" spans="1:10" x14ac:dyDescent="0.25">
      <c r="A118" s="20"/>
      <c r="B118" s="21" t="s">
        <v>42</v>
      </c>
      <c r="C118" s="9">
        <v>0</v>
      </c>
      <c r="D118" s="9">
        <v>12000</v>
      </c>
      <c r="E118" s="9">
        <v>12000</v>
      </c>
      <c r="F118" s="11">
        <v>12000</v>
      </c>
      <c r="G118" s="9">
        <v>12000</v>
      </c>
      <c r="H118" s="9">
        <f t="shared" si="7"/>
        <v>0</v>
      </c>
      <c r="J118" s="8"/>
    </row>
    <row r="119" spans="1:10" x14ac:dyDescent="0.25">
      <c r="A119" s="20"/>
      <c r="B119" s="21" t="s">
        <v>43</v>
      </c>
      <c r="C119" s="9">
        <v>1930.2</v>
      </c>
      <c r="D119" s="9">
        <v>-1930.2</v>
      </c>
      <c r="E119" s="9">
        <v>0</v>
      </c>
      <c r="F119" s="11"/>
      <c r="G119" s="9">
        <v>0</v>
      </c>
      <c r="H119" s="9">
        <f t="shared" si="7"/>
        <v>0</v>
      </c>
      <c r="J119" s="8"/>
    </row>
    <row r="120" spans="1:10" x14ac:dyDescent="0.25">
      <c r="A120" s="20"/>
      <c r="B120" s="21" t="s">
        <v>44</v>
      </c>
      <c r="C120" s="9">
        <v>69636.2</v>
      </c>
      <c r="D120" s="9">
        <v>252450.4</v>
      </c>
      <c r="E120" s="9">
        <v>322086.59999999998</v>
      </c>
      <c r="F120" s="11">
        <v>322086.59999999998</v>
      </c>
      <c r="G120" s="9">
        <v>322086.59999999998</v>
      </c>
      <c r="H120" s="9">
        <f t="shared" si="7"/>
        <v>0</v>
      </c>
      <c r="J120" s="8"/>
    </row>
    <row r="121" spans="1:10" x14ac:dyDescent="0.25">
      <c r="A121" s="20"/>
      <c r="B121" s="21" t="s">
        <v>45</v>
      </c>
      <c r="C121" s="9">
        <v>0</v>
      </c>
      <c r="D121" s="9">
        <v>0</v>
      </c>
      <c r="E121" s="9">
        <v>0</v>
      </c>
      <c r="F121" s="11">
        <v>0</v>
      </c>
      <c r="G121" s="9">
        <v>0</v>
      </c>
      <c r="H121" s="9">
        <f t="shared" si="7"/>
        <v>0</v>
      </c>
      <c r="J121" s="8"/>
    </row>
    <row r="122" spans="1:10" x14ac:dyDescent="0.25">
      <c r="A122" s="20"/>
      <c r="B122" s="21" t="s">
        <v>46</v>
      </c>
      <c r="C122" s="9">
        <v>58690626.899999999</v>
      </c>
      <c r="D122" s="9">
        <v>-1521250.9</v>
      </c>
      <c r="E122" s="9">
        <v>57169376</v>
      </c>
      <c r="F122" s="11">
        <v>57169376</v>
      </c>
      <c r="G122" s="9">
        <v>57169376</v>
      </c>
      <c r="H122" s="9">
        <f t="shared" si="7"/>
        <v>0</v>
      </c>
      <c r="J122" s="8"/>
    </row>
    <row r="123" spans="1:10" x14ac:dyDescent="0.25">
      <c r="A123" s="20"/>
      <c r="B123" s="21" t="s">
        <v>47</v>
      </c>
      <c r="C123" s="9">
        <v>0</v>
      </c>
      <c r="D123" s="9">
        <v>0</v>
      </c>
      <c r="E123" s="9">
        <v>0</v>
      </c>
      <c r="F123" s="11">
        <v>0</v>
      </c>
      <c r="G123" s="9">
        <v>0</v>
      </c>
      <c r="H123" s="9">
        <f t="shared" si="7"/>
        <v>0</v>
      </c>
      <c r="J123" s="8"/>
    </row>
    <row r="124" spans="1:10" x14ac:dyDescent="0.25">
      <c r="A124" s="20"/>
      <c r="B124" s="21" t="s">
        <v>48</v>
      </c>
      <c r="C124" s="9">
        <v>0</v>
      </c>
      <c r="D124" s="9">
        <v>0</v>
      </c>
      <c r="E124" s="9">
        <v>0</v>
      </c>
      <c r="F124" s="11">
        <v>0</v>
      </c>
      <c r="G124" s="9">
        <v>0</v>
      </c>
      <c r="H124" s="9">
        <f t="shared" si="7"/>
        <v>0</v>
      </c>
      <c r="J124" s="8"/>
    </row>
    <row r="125" spans="1:10" x14ac:dyDescent="0.25">
      <c r="A125" s="20"/>
      <c r="B125" s="21" t="s">
        <v>49</v>
      </c>
      <c r="C125" s="9">
        <v>0</v>
      </c>
      <c r="D125" s="9">
        <v>0</v>
      </c>
      <c r="E125" s="9">
        <v>0</v>
      </c>
      <c r="F125" s="11">
        <v>0</v>
      </c>
      <c r="G125" s="9">
        <v>0</v>
      </c>
      <c r="H125" s="9">
        <f t="shared" si="7"/>
        <v>0</v>
      </c>
      <c r="J125" s="8"/>
    </row>
    <row r="126" spans="1:10" x14ac:dyDescent="0.25">
      <c r="A126" s="23" t="s">
        <v>50</v>
      </c>
      <c r="B126" s="24"/>
      <c r="C126" s="9">
        <v>90.5</v>
      </c>
      <c r="D126" s="9">
        <v>-90.5</v>
      </c>
      <c r="E126" s="9">
        <v>0</v>
      </c>
      <c r="F126" s="11">
        <v>0</v>
      </c>
      <c r="G126" s="9">
        <v>0</v>
      </c>
      <c r="H126" s="9">
        <f t="shared" si="7"/>
        <v>0</v>
      </c>
      <c r="J126" s="8"/>
    </row>
    <row r="127" spans="1:10" x14ac:dyDescent="0.25">
      <c r="A127" s="20"/>
      <c r="B127" s="21" t="s">
        <v>51</v>
      </c>
      <c r="C127" s="9">
        <v>90.5</v>
      </c>
      <c r="D127" s="9">
        <v>-90.5</v>
      </c>
      <c r="E127" s="9">
        <v>0</v>
      </c>
      <c r="F127" s="11">
        <v>0</v>
      </c>
      <c r="G127" s="9">
        <v>0</v>
      </c>
      <c r="H127" s="9">
        <f t="shared" si="7"/>
        <v>0</v>
      </c>
      <c r="J127" s="8"/>
    </row>
    <row r="128" spans="1:10" x14ac:dyDescent="0.25">
      <c r="A128" s="20"/>
      <c r="B128" s="21" t="s">
        <v>52</v>
      </c>
      <c r="C128" s="9">
        <v>0</v>
      </c>
      <c r="D128" s="9">
        <v>0</v>
      </c>
      <c r="E128" s="9">
        <v>0</v>
      </c>
      <c r="F128" s="11">
        <v>0</v>
      </c>
      <c r="G128" s="9">
        <v>0</v>
      </c>
      <c r="H128" s="9">
        <f t="shared" si="7"/>
        <v>0</v>
      </c>
      <c r="J128" s="8"/>
    </row>
    <row r="129" spans="1:11" x14ac:dyDescent="0.25">
      <c r="A129" s="20"/>
      <c r="B129" s="21" t="s">
        <v>53</v>
      </c>
      <c r="C129" s="9">
        <v>0</v>
      </c>
      <c r="D129" s="9">
        <v>0</v>
      </c>
      <c r="E129" s="9">
        <v>0</v>
      </c>
      <c r="F129" s="11">
        <v>0</v>
      </c>
      <c r="G129" s="9">
        <v>0</v>
      </c>
      <c r="H129" s="9">
        <f t="shared" si="7"/>
        <v>0</v>
      </c>
      <c r="J129" s="8"/>
    </row>
    <row r="130" spans="1:11" x14ac:dyDescent="0.25">
      <c r="A130" s="20"/>
      <c r="B130" s="21" t="s">
        <v>54</v>
      </c>
      <c r="C130" s="9">
        <v>0</v>
      </c>
      <c r="D130" s="9">
        <v>0</v>
      </c>
      <c r="E130" s="9">
        <v>0</v>
      </c>
      <c r="F130" s="11">
        <v>0</v>
      </c>
      <c r="G130" s="9">
        <v>0</v>
      </c>
      <c r="H130" s="9">
        <f t="shared" si="7"/>
        <v>0</v>
      </c>
      <c r="J130" s="8"/>
    </row>
    <row r="131" spans="1:11" x14ac:dyDescent="0.25">
      <c r="A131" s="20"/>
      <c r="B131" s="21" t="s">
        <v>55</v>
      </c>
      <c r="C131" s="9">
        <v>0</v>
      </c>
      <c r="D131" s="9">
        <v>0</v>
      </c>
      <c r="E131" s="9">
        <v>0</v>
      </c>
      <c r="F131" s="11">
        <v>0</v>
      </c>
      <c r="G131" s="9">
        <v>0</v>
      </c>
      <c r="H131" s="9">
        <f t="shared" si="7"/>
        <v>0</v>
      </c>
      <c r="J131" s="8"/>
    </row>
    <row r="132" spans="1:11" x14ac:dyDescent="0.25">
      <c r="A132" s="20"/>
      <c r="B132" s="21" t="s">
        <v>56</v>
      </c>
      <c r="C132" s="9">
        <v>0</v>
      </c>
      <c r="D132" s="9">
        <v>0</v>
      </c>
      <c r="E132" s="9">
        <v>0</v>
      </c>
      <c r="F132" s="11">
        <v>0</v>
      </c>
      <c r="G132" s="9">
        <v>0</v>
      </c>
      <c r="H132" s="9">
        <f t="shared" si="7"/>
        <v>0</v>
      </c>
      <c r="J132" s="8"/>
    </row>
    <row r="133" spans="1:11" x14ac:dyDescent="0.25">
      <c r="A133" s="20"/>
      <c r="B133" s="21" t="s">
        <v>57</v>
      </c>
      <c r="C133" s="9">
        <v>0</v>
      </c>
      <c r="D133" s="9">
        <v>0</v>
      </c>
      <c r="E133" s="9">
        <v>0</v>
      </c>
      <c r="F133" s="11">
        <v>0</v>
      </c>
      <c r="G133" s="9">
        <v>0</v>
      </c>
      <c r="H133" s="9">
        <f t="shared" si="7"/>
        <v>0</v>
      </c>
      <c r="J133" s="8"/>
      <c r="K133" s="13"/>
    </row>
    <row r="134" spans="1:11" x14ac:dyDescent="0.25">
      <c r="A134" s="20"/>
      <c r="B134" s="21" t="s">
        <v>58</v>
      </c>
      <c r="C134" s="9">
        <v>0</v>
      </c>
      <c r="D134" s="9">
        <v>0</v>
      </c>
      <c r="E134" s="9">
        <v>0</v>
      </c>
      <c r="F134" s="11">
        <v>0</v>
      </c>
      <c r="G134" s="9">
        <v>0</v>
      </c>
      <c r="H134" s="9">
        <f t="shared" si="7"/>
        <v>0</v>
      </c>
      <c r="J134" s="8"/>
      <c r="K134" s="13"/>
    </row>
    <row r="135" spans="1:11" x14ac:dyDescent="0.25">
      <c r="A135" s="20"/>
      <c r="B135" s="21" t="s">
        <v>59</v>
      </c>
      <c r="C135" s="9">
        <v>0</v>
      </c>
      <c r="D135" s="9">
        <v>0</v>
      </c>
      <c r="E135" s="9">
        <v>0</v>
      </c>
      <c r="F135" s="11">
        <v>0</v>
      </c>
      <c r="G135" s="9">
        <v>0</v>
      </c>
      <c r="H135" s="9">
        <f t="shared" si="7"/>
        <v>0</v>
      </c>
      <c r="J135" s="8"/>
      <c r="K135" s="13"/>
    </row>
    <row r="136" spans="1:11" x14ac:dyDescent="0.25">
      <c r="A136" s="23" t="s">
        <v>60</v>
      </c>
      <c r="B136" s="24"/>
      <c r="C136" s="9">
        <v>4574548.0999999996</v>
      </c>
      <c r="D136" s="9">
        <v>-224458.2</v>
      </c>
      <c r="E136" s="9">
        <v>4350089.9000000004</v>
      </c>
      <c r="F136" s="11">
        <v>4350089.9000000004</v>
      </c>
      <c r="G136" s="9">
        <v>4350089.9000000004</v>
      </c>
      <c r="H136" s="9">
        <f t="shared" si="7"/>
        <v>0</v>
      </c>
      <c r="J136" s="8"/>
      <c r="K136" s="13"/>
    </row>
    <row r="137" spans="1:11" x14ac:dyDescent="0.25">
      <c r="A137" s="20"/>
      <c r="B137" s="21" t="s">
        <v>61</v>
      </c>
      <c r="C137" s="9">
        <v>4530448.0999999996</v>
      </c>
      <c r="D137" s="9">
        <v>-347468.7</v>
      </c>
      <c r="E137" s="9">
        <v>4182979.4</v>
      </c>
      <c r="F137" s="11">
        <v>4182979.4</v>
      </c>
      <c r="G137" s="9">
        <v>4182979.4</v>
      </c>
      <c r="H137" s="9">
        <f t="shared" si="7"/>
        <v>0</v>
      </c>
      <c r="J137" s="8"/>
      <c r="K137" s="13"/>
    </row>
    <row r="138" spans="1:11" x14ac:dyDescent="0.25">
      <c r="A138" s="20"/>
      <c r="B138" s="21" t="s">
        <v>62</v>
      </c>
      <c r="C138" s="9">
        <v>0</v>
      </c>
      <c r="D138" s="9">
        <v>167110.5</v>
      </c>
      <c r="E138" s="9">
        <v>167110.5</v>
      </c>
      <c r="F138" s="11">
        <v>167110.5</v>
      </c>
      <c r="G138" s="9">
        <v>167110.5</v>
      </c>
      <c r="H138" s="9">
        <f t="shared" si="7"/>
        <v>0</v>
      </c>
      <c r="J138" s="8"/>
    </row>
    <row r="139" spans="1:11" x14ac:dyDescent="0.25">
      <c r="A139" s="20"/>
      <c r="B139" s="21" t="s">
        <v>63</v>
      </c>
      <c r="C139" s="9">
        <v>44100</v>
      </c>
      <c r="D139" s="9">
        <v>-44100</v>
      </c>
      <c r="E139" s="9">
        <v>0</v>
      </c>
      <c r="F139" s="11"/>
      <c r="G139" s="9">
        <v>0</v>
      </c>
      <c r="H139" s="9">
        <f t="shared" si="7"/>
        <v>0</v>
      </c>
      <c r="J139" s="8"/>
    </row>
    <row r="140" spans="1:11" x14ac:dyDescent="0.25">
      <c r="A140" s="23" t="s">
        <v>64</v>
      </c>
      <c r="B140" s="24"/>
      <c r="C140" s="9">
        <v>0</v>
      </c>
      <c r="D140" s="9">
        <v>0</v>
      </c>
      <c r="E140" s="9">
        <v>0</v>
      </c>
      <c r="F140" s="11">
        <v>0</v>
      </c>
      <c r="G140" s="9">
        <v>0</v>
      </c>
      <c r="H140" s="9">
        <f t="shared" si="7"/>
        <v>0</v>
      </c>
      <c r="J140" s="8"/>
    </row>
    <row r="141" spans="1:11" x14ac:dyDescent="0.25">
      <c r="A141" s="20"/>
      <c r="B141" s="21" t="s">
        <v>65</v>
      </c>
      <c r="C141" s="9">
        <v>0</v>
      </c>
      <c r="D141" s="9">
        <v>0</v>
      </c>
      <c r="E141" s="9">
        <v>0</v>
      </c>
      <c r="F141" s="11">
        <v>0</v>
      </c>
      <c r="G141" s="9">
        <v>0</v>
      </c>
      <c r="H141" s="9">
        <f t="shared" si="7"/>
        <v>0</v>
      </c>
      <c r="J141" s="8"/>
    </row>
    <row r="142" spans="1:11" x14ac:dyDescent="0.25">
      <c r="A142" s="20"/>
      <c r="B142" s="21" t="s">
        <v>66</v>
      </c>
      <c r="C142" s="9">
        <v>0</v>
      </c>
      <c r="D142" s="9">
        <v>0</v>
      </c>
      <c r="E142" s="9">
        <v>0</v>
      </c>
      <c r="F142" s="11">
        <v>0</v>
      </c>
      <c r="G142" s="9">
        <v>0</v>
      </c>
      <c r="H142" s="9">
        <f t="shared" si="7"/>
        <v>0</v>
      </c>
      <c r="J142" s="8"/>
    </row>
    <row r="143" spans="1:11" x14ac:dyDescent="0.25">
      <c r="A143" s="20"/>
      <c r="B143" s="21" t="s">
        <v>67</v>
      </c>
      <c r="C143" s="9">
        <v>0</v>
      </c>
      <c r="D143" s="9">
        <v>0</v>
      </c>
      <c r="E143" s="9">
        <v>0</v>
      </c>
      <c r="F143" s="11">
        <v>0</v>
      </c>
      <c r="G143" s="9">
        <v>0</v>
      </c>
      <c r="H143" s="9">
        <f t="shared" si="7"/>
        <v>0</v>
      </c>
      <c r="J143" s="8"/>
    </row>
    <row r="144" spans="1:11" x14ac:dyDescent="0.25">
      <c r="A144" s="20"/>
      <c r="B144" s="21" t="s">
        <v>68</v>
      </c>
      <c r="C144" s="9">
        <v>0</v>
      </c>
      <c r="D144" s="9">
        <v>0</v>
      </c>
      <c r="E144" s="9">
        <v>0</v>
      </c>
      <c r="F144" s="11">
        <v>0</v>
      </c>
      <c r="G144" s="9">
        <v>0</v>
      </c>
      <c r="H144" s="9">
        <f t="shared" si="7"/>
        <v>0</v>
      </c>
      <c r="J144" s="8"/>
    </row>
    <row r="145" spans="1:10" x14ac:dyDescent="0.25">
      <c r="A145" s="20"/>
      <c r="B145" s="21" t="s">
        <v>69</v>
      </c>
      <c r="C145" s="9">
        <v>0</v>
      </c>
      <c r="D145" s="9">
        <v>0</v>
      </c>
      <c r="E145" s="9">
        <v>0</v>
      </c>
      <c r="F145" s="11">
        <v>0</v>
      </c>
      <c r="G145" s="9">
        <v>0</v>
      </c>
      <c r="H145" s="9">
        <f t="shared" si="7"/>
        <v>0</v>
      </c>
      <c r="J145" s="8"/>
    </row>
    <row r="146" spans="1:10" x14ac:dyDescent="0.25">
      <c r="A146" s="20"/>
      <c r="B146" s="21" t="s">
        <v>70</v>
      </c>
      <c r="C146" s="9">
        <v>0</v>
      </c>
      <c r="D146" s="9">
        <v>0</v>
      </c>
      <c r="E146" s="9">
        <v>0</v>
      </c>
      <c r="F146" s="11">
        <v>0</v>
      </c>
      <c r="G146" s="9">
        <v>0</v>
      </c>
      <c r="H146" s="9">
        <f t="shared" si="7"/>
        <v>0</v>
      </c>
      <c r="J146" s="8"/>
    </row>
    <row r="147" spans="1:10" x14ac:dyDescent="0.25">
      <c r="A147" s="20"/>
      <c r="B147" s="21" t="s">
        <v>71</v>
      </c>
      <c r="C147" s="9">
        <v>0</v>
      </c>
      <c r="D147" s="9">
        <v>0</v>
      </c>
      <c r="E147" s="9">
        <v>0</v>
      </c>
      <c r="F147" s="11">
        <v>0</v>
      </c>
      <c r="G147" s="9">
        <v>0</v>
      </c>
      <c r="H147" s="9">
        <f t="shared" si="7"/>
        <v>0</v>
      </c>
      <c r="J147" s="8"/>
    </row>
    <row r="148" spans="1:10" x14ac:dyDescent="0.25">
      <c r="A148" s="20"/>
      <c r="B148" s="21" t="s">
        <v>72</v>
      </c>
      <c r="C148" s="9">
        <v>0</v>
      </c>
      <c r="D148" s="9">
        <v>0</v>
      </c>
      <c r="E148" s="9">
        <v>0</v>
      </c>
      <c r="F148" s="11">
        <v>0</v>
      </c>
      <c r="G148" s="9">
        <v>0</v>
      </c>
      <c r="H148" s="9">
        <f t="shared" si="7"/>
        <v>0</v>
      </c>
      <c r="J148" s="8"/>
    </row>
    <row r="149" spans="1:10" x14ac:dyDescent="0.25">
      <c r="A149" s="23" t="s">
        <v>73</v>
      </c>
      <c r="B149" s="24"/>
      <c r="C149" s="9">
        <v>18434019.699999999</v>
      </c>
      <c r="D149" s="9">
        <v>-531806.69999999995</v>
      </c>
      <c r="E149" s="9">
        <v>17902213</v>
      </c>
      <c r="F149" s="11">
        <v>17902213</v>
      </c>
      <c r="G149" s="9">
        <v>17902213</v>
      </c>
      <c r="H149" s="9">
        <f t="shared" si="7"/>
        <v>0</v>
      </c>
      <c r="J149" s="8"/>
    </row>
    <row r="150" spans="1:10" x14ac:dyDescent="0.25">
      <c r="A150" s="20"/>
      <c r="B150" s="21" t="s">
        <v>74</v>
      </c>
      <c r="C150" s="9">
        <v>0</v>
      </c>
      <c r="D150" s="9">
        <v>0</v>
      </c>
      <c r="E150" s="9">
        <v>0</v>
      </c>
      <c r="F150" s="11">
        <v>0</v>
      </c>
      <c r="G150" s="9">
        <v>0</v>
      </c>
      <c r="H150" s="9">
        <f t="shared" si="7"/>
        <v>0</v>
      </c>
      <c r="J150" s="8"/>
    </row>
    <row r="151" spans="1:10" x14ac:dyDescent="0.25">
      <c r="A151" s="20"/>
      <c r="B151" s="21" t="s">
        <v>75</v>
      </c>
      <c r="C151" s="9">
        <v>17817043.5</v>
      </c>
      <c r="D151" s="9">
        <v>-471153.3</v>
      </c>
      <c r="E151" s="9">
        <v>17345890.199999999</v>
      </c>
      <c r="F151" s="11">
        <v>17345890.199999999</v>
      </c>
      <c r="G151" s="9">
        <v>17345890.199999999</v>
      </c>
      <c r="H151" s="9">
        <f t="shared" si="7"/>
        <v>0</v>
      </c>
      <c r="J151" s="8"/>
    </row>
    <row r="152" spans="1:10" x14ac:dyDescent="0.25">
      <c r="A152" s="20"/>
      <c r="B152" s="21" t="s">
        <v>76</v>
      </c>
      <c r="C152" s="9">
        <v>616976.19999999995</v>
      </c>
      <c r="D152" s="9">
        <v>-60653.4</v>
      </c>
      <c r="E152" s="9">
        <v>556322.80000000005</v>
      </c>
      <c r="F152" s="11">
        <v>556322.80000000005</v>
      </c>
      <c r="G152" s="9">
        <v>556322.80000000005</v>
      </c>
      <c r="H152" s="9">
        <f t="shared" si="7"/>
        <v>0</v>
      </c>
      <c r="J152" s="8"/>
    </row>
    <row r="153" spans="1:10" x14ac:dyDescent="0.25">
      <c r="A153" s="23" t="s">
        <v>77</v>
      </c>
      <c r="B153" s="24"/>
      <c r="C153" s="9">
        <v>0</v>
      </c>
      <c r="D153" s="9">
        <v>276217.2</v>
      </c>
      <c r="E153" s="9">
        <v>276217.2</v>
      </c>
      <c r="F153" s="11">
        <v>276217.2</v>
      </c>
      <c r="G153" s="9">
        <v>276217.2</v>
      </c>
      <c r="H153" s="9">
        <f>+E153-F153</f>
        <v>0</v>
      </c>
      <c r="J153" s="8"/>
    </row>
    <row r="154" spans="1:10" x14ac:dyDescent="0.25">
      <c r="A154" s="20"/>
      <c r="B154" s="21" t="s">
        <v>78</v>
      </c>
      <c r="C154" s="9">
        <v>0</v>
      </c>
      <c r="D154" s="9">
        <v>0</v>
      </c>
      <c r="E154" s="9">
        <v>0</v>
      </c>
      <c r="F154" s="11">
        <v>0</v>
      </c>
      <c r="G154" s="11">
        <v>0</v>
      </c>
      <c r="H154" s="9">
        <f t="shared" ref="H154:H160" si="8">+E154-F154</f>
        <v>0</v>
      </c>
      <c r="J154" s="8"/>
    </row>
    <row r="155" spans="1:10" x14ac:dyDescent="0.25">
      <c r="A155" s="20"/>
      <c r="B155" s="21" t="s">
        <v>79</v>
      </c>
      <c r="C155" s="9">
        <v>0</v>
      </c>
      <c r="D155" s="9">
        <v>276217.2</v>
      </c>
      <c r="E155" s="9">
        <v>276217.2</v>
      </c>
      <c r="F155" s="11">
        <v>276217.2</v>
      </c>
      <c r="G155" s="11">
        <v>276217.2</v>
      </c>
      <c r="H155" s="9">
        <f t="shared" si="8"/>
        <v>0</v>
      </c>
      <c r="J155" s="8"/>
    </row>
    <row r="156" spans="1:10" x14ac:dyDescent="0.25">
      <c r="A156" s="20"/>
      <c r="B156" s="21" t="s">
        <v>80</v>
      </c>
      <c r="C156" s="9">
        <v>0</v>
      </c>
      <c r="D156" s="9">
        <v>0</v>
      </c>
      <c r="E156" s="9">
        <v>0</v>
      </c>
      <c r="F156" s="11">
        <v>0</v>
      </c>
      <c r="G156" s="9">
        <v>0</v>
      </c>
      <c r="H156" s="9">
        <f t="shared" si="8"/>
        <v>0</v>
      </c>
      <c r="J156" s="8"/>
    </row>
    <row r="157" spans="1:10" x14ac:dyDescent="0.25">
      <c r="A157" s="20"/>
      <c r="B157" s="21" t="s">
        <v>81</v>
      </c>
      <c r="C157" s="9">
        <v>0</v>
      </c>
      <c r="D157" s="9">
        <v>0</v>
      </c>
      <c r="E157" s="9">
        <v>0</v>
      </c>
      <c r="F157" s="11">
        <v>0</v>
      </c>
      <c r="G157" s="9">
        <v>0</v>
      </c>
      <c r="H157" s="9">
        <f t="shared" si="8"/>
        <v>0</v>
      </c>
      <c r="J157" s="8"/>
    </row>
    <row r="158" spans="1:10" x14ac:dyDescent="0.25">
      <c r="A158" s="20"/>
      <c r="B158" s="21" t="s">
        <v>82</v>
      </c>
      <c r="C158" s="9">
        <v>0</v>
      </c>
      <c r="D158" s="9">
        <v>0</v>
      </c>
      <c r="E158" s="9">
        <v>0</v>
      </c>
      <c r="F158" s="11">
        <v>0</v>
      </c>
      <c r="G158" s="9">
        <v>0</v>
      </c>
      <c r="H158" s="9">
        <f t="shared" si="8"/>
        <v>0</v>
      </c>
      <c r="J158" s="8"/>
    </row>
    <row r="159" spans="1:10" x14ac:dyDescent="0.25">
      <c r="A159" s="20"/>
      <c r="B159" s="21" t="s">
        <v>83</v>
      </c>
      <c r="C159" s="9">
        <v>0</v>
      </c>
      <c r="D159" s="9">
        <v>0</v>
      </c>
      <c r="E159" s="9">
        <v>0</v>
      </c>
      <c r="F159" s="11">
        <v>0</v>
      </c>
      <c r="G159" s="9">
        <v>0</v>
      </c>
      <c r="H159" s="9">
        <f t="shared" si="8"/>
        <v>0</v>
      </c>
      <c r="J159" s="8"/>
    </row>
    <row r="160" spans="1:10" x14ac:dyDescent="0.25">
      <c r="A160" s="20"/>
      <c r="B160" s="21" t="s">
        <v>84</v>
      </c>
      <c r="C160" s="9">
        <v>0</v>
      </c>
      <c r="D160" s="9">
        <v>0</v>
      </c>
      <c r="E160" s="9">
        <v>0</v>
      </c>
      <c r="F160" s="11">
        <v>0</v>
      </c>
      <c r="G160" s="9">
        <v>0</v>
      </c>
      <c r="H160" s="9">
        <f t="shared" si="8"/>
        <v>0</v>
      </c>
      <c r="J160" s="8"/>
    </row>
    <row r="161" spans="1:12" x14ac:dyDescent="0.25">
      <c r="A161" s="20"/>
      <c r="B161" s="21"/>
      <c r="C161" s="9"/>
      <c r="D161" s="9"/>
      <c r="E161" s="9"/>
      <c r="F161" s="9"/>
      <c r="G161" s="9"/>
      <c r="H161" s="9"/>
      <c r="J161" s="8"/>
    </row>
    <row r="162" spans="1:12" x14ac:dyDescent="0.25">
      <c r="A162" s="25" t="s">
        <v>86</v>
      </c>
      <c r="B162" s="26"/>
      <c r="C162" s="16">
        <f t="shared" ref="C162:H162" si="9">+C10+C87</f>
        <v>268398209.29999998</v>
      </c>
      <c r="D162" s="16">
        <f t="shared" si="9"/>
        <v>5075199.5</v>
      </c>
      <c r="E162" s="16">
        <f t="shared" si="9"/>
        <v>273473408.80000001</v>
      </c>
      <c r="F162" s="16">
        <f>+F10+F87</f>
        <v>266050673.90000001</v>
      </c>
      <c r="G162" s="16">
        <f>+G10+G87</f>
        <v>259083061.09999999</v>
      </c>
      <c r="H162" s="16">
        <f t="shared" si="9"/>
        <v>7422734.9000000004</v>
      </c>
      <c r="J162" s="8"/>
      <c r="L162" s="8"/>
    </row>
    <row r="163" spans="1:12" x14ac:dyDescent="0.25">
      <c r="A163" s="2"/>
      <c r="B163" s="3"/>
      <c r="C163" s="17"/>
      <c r="D163" s="17"/>
      <c r="E163" s="17"/>
      <c r="F163" s="17"/>
      <c r="G163" s="17"/>
      <c r="H163" s="17"/>
    </row>
    <row r="164" spans="1:12" x14ac:dyDescent="0.25"/>
    <row r="165" spans="1:12" x14ac:dyDescent="0.25">
      <c r="C165" s="8"/>
      <c r="D165" s="8"/>
      <c r="E165" s="8"/>
      <c r="F165" s="8"/>
      <c r="G165" s="8"/>
      <c r="H165" s="8"/>
    </row>
    <row r="166" spans="1:12" x14ac:dyDescent="0.25">
      <c r="C166" s="8"/>
      <c r="D166" s="8"/>
      <c r="E166" s="8"/>
      <c r="F166" s="8"/>
      <c r="G166" s="8"/>
      <c r="H166" s="8"/>
    </row>
    <row r="167" spans="1:12" x14ac:dyDescent="0.25"/>
    <row r="168" spans="1:12" x14ac:dyDescent="0.25"/>
  </sheetData>
  <mergeCells count="31">
    <mergeCell ref="A10:B10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96:B96"/>
    <mergeCell ref="A11:B11"/>
    <mergeCell ref="A19:B19"/>
    <mergeCell ref="A29:B29"/>
    <mergeCell ref="A39:B39"/>
    <mergeCell ref="A49:B49"/>
    <mergeCell ref="A59:B59"/>
    <mergeCell ref="A63:B63"/>
    <mergeCell ref="A72:B72"/>
    <mergeCell ref="A76:B76"/>
    <mergeCell ref="A87:B87"/>
    <mergeCell ref="A88:B88"/>
    <mergeCell ref="A153:B153"/>
    <mergeCell ref="A162:B162"/>
    <mergeCell ref="A106:B106"/>
    <mergeCell ref="A116:B116"/>
    <mergeCell ref="A126:B126"/>
    <mergeCell ref="A136:B136"/>
    <mergeCell ref="A140:B140"/>
    <mergeCell ref="A149:B149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2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  (2)</vt:lpstr>
      <vt:lpstr>'Formato 6a 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UIPPE</cp:lastModifiedBy>
  <cp:lastPrinted>2021-02-19T18:35:30Z</cp:lastPrinted>
  <dcterms:created xsi:type="dcterms:W3CDTF">2016-10-11T17:36:10Z</dcterms:created>
  <dcterms:modified xsi:type="dcterms:W3CDTF">2021-05-25T18:34:50Z</dcterms:modified>
</cp:coreProperties>
</file>