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ormato 6d MARZ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 s="1"/>
  <c r="F30" i="1"/>
  <c r="F23" i="1" s="1"/>
  <c r="E30" i="1"/>
  <c r="G30" i="1" s="1"/>
  <c r="J30" i="1" s="1"/>
  <c r="G29" i="1"/>
  <c r="J29" i="1" s="1"/>
  <c r="J28" i="1"/>
  <c r="J27" i="1"/>
  <c r="J26" i="1"/>
  <c r="G25" i="1"/>
  <c r="J25" i="1" s="1"/>
  <c r="G24" i="1"/>
  <c r="J24" i="1" s="1"/>
  <c r="I23" i="1"/>
  <c r="H23" i="1"/>
  <c r="E23" i="1"/>
  <c r="G23" i="1" s="1"/>
  <c r="J23" i="1" s="1"/>
  <c r="I18" i="1"/>
  <c r="H18" i="1"/>
  <c r="F18" i="1"/>
  <c r="G18" i="1" s="1"/>
  <c r="J18" i="1" s="1"/>
  <c r="E18" i="1"/>
  <c r="J17" i="1"/>
  <c r="J16" i="1"/>
  <c r="J15" i="1"/>
  <c r="I14" i="1"/>
  <c r="H14" i="1"/>
  <c r="F14" i="1"/>
  <c r="F11" i="1" s="1"/>
  <c r="F34" i="1" s="1"/>
  <c r="E14" i="1"/>
  <c r="G14" i="1" s="1"/>
  <c r="J14" i="1" s="1"/>
  <c r="J13" i="1"/>
  <c r="E13" i="1"/>
  <c r="E11" i="1" s="1"/>
  <c r="J12" i="1"/>
  <c r="I11" i="1"/>
  <c r="I34" i="1" s="1"/>
  <c r="H11" i="1"/>
  <c r="H34" i="1" s="1"/>
  <c r="G11" i="1" l="1"/>
  <c r="J11" i="1" s="1"/>
  <c r="E34" i="1"/>
  <c r="G34" i="1" s="1"/>
  <c r="J34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<sst xmlns="http://schemas.openxmlformats.org/spreadsheetml/2006/main" count="38" uniqueCount="28">
  <si>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</si>
  <si>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</si>
  <si>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</si>
  <si>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</si>
  <si>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</si>
  <si>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 xml:space="preserve">Del 1 de enero al 31 de marzo de 2022 (b) 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</si>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</sst>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Fill="1"/>
    <xf numFmtId="0" fontId="3" fillId="3" borderId="4" xfId="1" applyFont="1" applyFill="1" applyBorder="1"/>
    <xf numFmtId="164" fontId="5" fillId="0" borderId="11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7"/>
  <sheetViews>
    <sheetView showGridLines="0" tabSelected="1" topLeftCell="B1" zoomScale="120" zoomScaleNormal="120" workbookViewId="0">
      <pane xSplit="3" ySplit="10" topLeftCell="E11" activePane="bottomRight" state="frozen"/>
      <selection activeCell="B1" sqref="B1"/>
      <selection pane="topRight" activeCell="E1" sqref="E1"/>
      <selection pane="bottomLeft" activeCell="B11" sqref="B11"/>
      <selection pane="bottomRight" activeCell="C13" sqref="C13:D13"/>
    </sheetView>
  </sheetViews>
  <sheetFormatPr baseColWidth="10" defaultColWidth="0" defaultRowHeight="0" customHeight="1" zeroHeight="1" x14ac:dyDescent="0.2"/>
  <cols>
    <col min="1" max="3" width="2.7109375" style="1" customWidth="1"/>
    <col min="4" max="4" width="42.140625" style="1" customWidth="1"/>
    <col min="5" max="5" width="19" style="1" bestFit="1" customWidth="1"/>
    <col min="6" max="6" width="24" style="1" customWidth="1"/>
    <col min="7" max="8" width="20.5703125" style="1" bestFit="1" customWidth="1"/>
    <col min="9" max="9" width="14.140625" style="1" bestFit="1" customWidth="1"/>
    <col min="10" max="10" width="13" style="1" bestFit="1" customWidth="1"/>
    <col min="11" max="11" width="10.7109375" style="1" customWidth="1"/>
    <col min="12" max="16384" width="11.42578125" style="1" hidden="1"/>
  </cols>
  <sheetData>
    <row r="1" spans="2:11" ht="15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1" ht="15.75" customHeight="1" x14ac:dyDescent="0.25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2:11" ht="11.25" customHeight="1" x14ac:dyDescent="0.2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1" ht="7.5" customHeight="1" x14ac:dyDescent="0.2">
      <c r="B4" s="48" t="s">
        <v>3</v>
      </c>
      <c r="C4" s="49"/>
      <c r="D4" s="49"/>
      <c r="E4" s="49"/>
      <c r="F4" s="49"/>
      <c r="G4" s="49"/>
      <c r="H4" s="49"/>
      <c r="I4" s="49"/>
      <c r="J4" s="50"/>
    </row>
    <row r="5" spans="2:11" ht="9.75" customHeight="1" x14ac:dyDescent="0.2">
      <c r="B5" s="48" t="s">
        <v>4</v>
      </c>
      <c r="C5" s="49"/>
      <c r="D5" s="49"/>
      <c r="E5" s="49"/>
      <c r="F5" s="49"/>
      <c r="G5" s="49"/>
      <c r="H5" s="49"/>
      <c r="I5" s="49"/>
      <c r="J5" s="50"/>
    </row>
    <row r="6" spans="2:11" ht="10.5" customHeight="1" x14ac:dyDescent="0.2">
      <c r="B6" s="48" t="s">
        <v>5</v>
      </c>
      <c r="C6" s="49"/>
      <c r="D6" s="49"/>
      <c r="E6" s="49"/>
      <c r="F6" s="49"/>
      <c r="G6" s="49"/>
      <c r="H6" s="49"/>
      <c r="I6" s="49"/>
      <c r="J6" s="50"/>
    </row>
    <row r="7" spans="2:11" ht="9" customHeight="1" x14ac:dyDescent="0.2">
      <c r="B7" s="35" t="s">
        <v>6</v>
      </c>
      <c r="C7" s="36"/>
      <c r="D7" s="36"/>
      <c r="E7" s="36"/>
      <c r="F7" s="36"/>
      <c r="G7" s="36"/>
      <c r="H7" s="36"/>
      <c r="I7" s="36"/>
      <c r="J7" s="37"/>
    </row>
    <row r="8" spans="2:11" ht="14.25" x14ac:dyDescent="0.2">
      <c r="B8" s="38" t="s">
        <v>7</v>
      </c>
      <c r="C8" s="38"/>
      <c r="D8" s="38"/>
      <c r="E8" s="39" t="s">
        <v>8</v>
      </c>
      <c r="F8" s="39"/>
      <c r="G8" s="39"/>
      <c r="H8" s="39"/>
      <c r="I8" s="39"/>
      <c r="J8" s="39" t="s">
        <v>9</v>
      </c>
    </row>
    <row r="9" spans="2:11" ht="21" customHeight="1" x14ac:dyDescent="0.2">
      <c r="B9" s="38"/>
      <c r="C9" s="38"/>
      <c r="D9" s="38"/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39"/>
    </row>
    <row r="10" spans="2:11" ht="21" customHeight="1" x14ac:dyDescent="0.2">
      <c r="B10" s="3"/>
      <c r="C10" s="4"/>
      <c r="D10" s="5"/>
      <c r="E10" s="6"/>
      <c r="F10" s="6"/>
      <c r="G10" s="6"/>
      <c r="H10" s="6"/>
      <c r="I10" s="6"/>
      <c r="J10" s="7"/>
    </row>
    <row r="11" spans="2:11" ht="15" customHeight="1" x14ac:dyDescent="0.2">
      <c r="B11" s="40" t="s">
        <v>15</v>
      </c>
      <c r="C11" s="41"/>
      <c r="D11" s="42"/>
      <c r="E11" s="8">
        <f>E12+E13+E14+E17+E18+E21</f>
        <v>56026847.997840002</v>
      </c>
      <c r="F11" s="8">
        <f>F12+F13+F14+F17+F18+F21</f>
        <v>0</v>
      </c>
      <c r="G11" s="8">
        <f>E11+F11</f>
        <v>56026847.997840002</v>
      </c>
      <c r="H11" s="8">
        <f>H12+H13+H14+H17+H18+H21</f>
        <v>10738194.458429998</v>
      </c>
      <c r="I11" s="8">
        <f>SUM(I12+I13+I14+I17)</f>
        <v>10738194.458429998</v>
      </c>
      <c r="J11" s="9">
        <f>G11-H11</f>
        <v>45288653.539410003</v>
      </c>
      <c r="K11" s="10"/>
    </row>
    <row r="12" spans="2:11" ht="15" customHeight="1" x14ac:dyDescent="0.2">
      <c r="B12" s="11"/>
      <c r="C12" s="31" t="s">
        <v>16</v>
      </c>
      <c r="D12" s="32"/>
      <c r="E12" s="12">
        <v>5649883.8530000001</v>
      </c>
      <c r="F12" s="12">
        <v>0</v>
      </c>
      <c r="G12" s="12">
        <v>5649883.8530000001</v>
      </c>
      <c r="H12" s="12">
        <v>1098247.1815499999</v>
      </c>
      <c r="I12" s="12">
        <v>1098247.1815499999</v>
      </c>
      <c r="J12" s="12">
        <f>G12-H12</f>
        <v>4551636.6714500003</v>
      </c>
    </row>
    <row r="13" spans="2:11" ht="15" customHeight="1" x14ac:dyDescent="0.2">
      <c r="B13" s="11"/>
      <c r="C13" s="31" t="s">
        <v>17</v>
      </c>
      <c r="D13" s="32"/>
      <c r="E13" s="12">
        <f>39209839.86784+3115.3</f>
        <v>39212955.167839997</v>
      </c>
      <c r="F13" s="12">
        <v>0</v>
      </c>
      <c r="G13" s="12">
        <v>39209839.867839999</v>
      </c>
      <c r="H13" s="12">
        <v>7286459.5434099995</v>
      </c>
      <c r="I13" s="12">
        <v>7286459.5434099995</v>
      </c>
      <c r="J13" s="12">
        <f>G13-H13</f>
        <v>31923380.32443</v>
      </c>
      <c r="K13" s="13"/>
    </row>
    <row r="14" spans="2:11" ht="15" customHeight="1" x14ac:dyDescent="0.2">
      <c r="B14" s="14"/>
      <c r="C14" s="33" t="s">
        <v>18</v>
      </c>
      <c r="D14" s="34"/>
      <c r="E14" s="15">
        <f>E15+E16</f>
        <v>67247.562999999995</v>
      </c>
      <c r="F14" s="15">
        <f>F15+F16</f>
        <v>0</v>
      </c>
      <c r="G14" s="15">
        <f>SUM(E14:F14)</f>
        <v>67247.562999999995</v>
      </c>
      <c r="H14" s="15">
        <f>H15+H16</f>
        <v>13033.190269999999</v>
      </c>
      <c r="I14" s="15">
        <f>I15+I16</f>
        <v>13033.190269999999</v>
      </c>
      <c r="J14" s="15">
        <f>G14-H14</f>
        <v>54214.372729999995</v>
      </c>
    </row>
    <row r="15" spans="2:11" ht="15" customHeight="1" x14ac:dyDescent="0.2">
      <c r="B15" s="11"/>
      <c r="C15" s="16"/>
      <c r="D15" s="17" t="s">
        <v>19</v>
      </c>
      <c r="E15" s="12">
        <v>67247.562999999995</v>
      </c>
      <c r="F15" s="12">
        <v>0</v>
      </c>
      <c r="G15" s="12">
        <v>67247.562999999995</v>
      </c>
      <c r="H15" s="12">
        <v>13033.190269999999</v>
      </c>
      <c r="I15" s="12">
        <v>13033.190269999999</v>
      </c>
      <c r="J15" s="12">
        <f>G15-H15</f>
        <v>54214.372729999995</v>
      </c>
    </row>
    <row r="16" spans="2:11" ht="15" customHeight="1" x14ac:dyDescent="0.2">
      <c r="B16" s="11"/>
      <c r="C16" s="16"/>
      <c r="D16" s="17" t="s">
        <v>20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G16-I16</f>
        <v>0</v>
      </c>
    </row>
    <row r="17" spans="2:11" ht="15" customHeight="1" x14ac:dyDescent="0.2">
      <c r="B17" s="11"/>
      <c r="C17" s="31" t="s">
        <v>21</v>
      </c>
      <c r="D17" s="32"/>
      <c r="E17" s="12">
        <v>11096761.414000001</v>
      </c>
      <c r="F17" s="12">
        <v>0</v>
      </c>
      <c r="G17" s="12">
        <v>11096761.414000001</v>
      </c>
      <c r="H17" s="12">
        <v>2340454.5431999997</v>
      </c>
      <c r="I17" s="12">
        <v>2340454.5431999997</v>
      </c>
      <c r="J17" s="12">
        <f>G17-H17</f>
        <v>8756306.8708000015</v>
      </c>
    </row>
    <row r="18" spans="2:11" ht="15" customHeight="1" x14ac:dyDescent="0.2">
      <c r="B18" s="11"/>
      <c r="C18" s="31" t="s">
        <v>22</v>
      </c>
      <c r="D18" s="32"/>
      <c r="E18" s="12">
        <f>SUM(E19:E20)</f>
        <v>0</v>
      </c>
      <c r="F18" s="12">
        <f>SUM(F19:F20)</f>
        <v>0</v>
      </c>
      <c r="G18" s="12">
        <f>E18+F18</f>
        <v>0</v>
      </c>
      <c r="H18" s="12">
        <f>SUM(H19:H20)</f>
        <v>0</v>
      </c>
      <c r="I18" s="12">
        <f>SUM(I19:I20)</f>
        <v>0</v>
      </c>
      <c r="J18" s="12">
        <f>G18-H18</f>
        <v>0</v>
      </c>
    </row>
    <row r="19" spans="2:11" ht="15" customHeight="1" x14ac:dyDescent="0.2">
      <c r="B19" s="11"/>
      <c r="C19" s="18"/>
      <c r="D19" s="19" t="s">
        <v>23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/>
    </row>
    <row r="20" spans="2:11" ht="15" customHeight="1" x14ac:dyDescent="0.2">
      <c r="B20" s="11"/>
      <c r="C20" s="18"/>
      <c r="D20" s="19" t="s">
        <v>24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2:11" ht="15" customHeight="1" x14ac:dyDescent="0.2">
      <c r="B21" s="11"/>
      <c r="C21" s="31" t="s">
        <v>25</v>
      </c>
      <c r="D21" s="3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2:11" ht="15" customHeight="1" x14ac:dyDescent="0.2">
      <c r="B22" s="20"/>
      <c r="C22" s="16"/>
      <c r="D22" s="17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2:11" ht="15" customHeight="1" x14ac:dyDescent="0.2">
      <c r="B23" s="28" t="s">
        <v>26</v>
      </c>
      <c r="C23" s="29"/>
      <c r="D23" s="30"/>
      <c r="E23" s="9">
        <f>E24+E25</f>
        <v>11528448.699999999</v>
      </c>
      <c r="F23" s="9">
        <f>F24+F25+F26+F29+F30+F33</f>
        <v>0</v>
      </c>
      <c r="G23" s="9">
        <f>E23+F23</f>
        <v>11528448.699999999</v>
      </c>
      <c r="H23" s="9">
        <f>SUM(H24+H25)</f>
        <v>2993705.2319200002</v>
      </c>
      <c r="I23" s="9">
        <f>SUM(I24+I25)</f>
        <v>2993705.2319200002</v>
      </c>
      <c r="J23" s="9">
        <f>G23-I23</f>
        <v>8534743.4680799991</v>
      </c>
    </row>
    <row r="24" spans="2:11" ht="15" customHeight="1" x14ac:dyDescent="0.2">
      <c r="B24" s="11"/>
      <c r="C24" s="31" t="s">
        <v>16</v>
      </c>
      <c r="D24" s="32"/>
      <c r="E24" s="12">
        <v>0</v>
      </c>
      <c r="F24" s="12">
        <v>0</v>
      </c>
      <c r="G24" s="12">
        <f>SUM(E24:F24)</f>
        <v>0</v>
      </c>
      <c r="H24" s="12">
        <v>0</v>
      </c>
      <c r="I24" s="12">
        <v>0</v>
      </c>
      <c r="J24" s="12">
        <f>G24-I24</f>
        <v>0</v>
      </c>
    </row>
    <row r="25" spans="2:11" ht="15" customHeight="1" x14ac:dyDescent="0.2">
      <c r="B25" s="11"/>
      <c r="C25" s="31" t="s">
        <v>17</v>
      </c>
      <c r="D25" s="32"/>
      <c r="E25" s="12">
        <v>11528448.699999999</v>
      </c>
      <c r="F25" s="12">
        <v>0</v>
      </c>
      <c r="G25" s="12">
        <f>(SUM(E25:F25))</f>
        <v>11528448.699999999</v>
      </c>
      <c r="H25" s="12">
        <v>2993705.2319200002</v>
      </c>
      <c r="I25" s="12">
        <v>2993705.2319200002</v>
      </c>
      <c r="J25" s="12">
        <f>G25-H25</f>
        <v>8534743.4680799991</v>
      </c>
      <c r="K25" s="10"/>
    </row>
    <row r="26" spans="2:11" ht="15" customHeight="1" x14ac:dyDescent="0.2">
      <c r="B26" s="11"/>
      <c r="C26" s="31" t="s">
        <v>18</v>
      </c>
      <c r="D26" s="3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>G26-I26</f>
        <v>0</v>
      </c>
    </row>
    <row r="27" spans="2:11" ht="15" customHeight="1" x14ac:dyDescent="0.2">
      <c r="B27" s="11"/>
      <c r="C27" s="16"/>
      <c r="D27" s="17" t="s">
        <v>19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>G27-H27</f>
        <v>0</v>
      </c>
    </row>
    <row r="28" spans="2:11" ht="15" customHeight="1" x14ac:dyDescent="0.2">
      <c r="B28" s="11"/>
      <c r="C28" s="16"/>
      <c r="D28" s="17" t="s">
        <v>20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G28-H28</f>
        <v>0</v>
      </c>
    </row>
    <row r="29" spans="2:11" ht="15" customHeight="1" x14ac:dyDescent="0.2">
      <c r="B29" s="11"/>
      <c r="C29" s="31" t="s">
        <v>21</v>
      </c>
      <c r="D29" s="32"/>
      <c r="E29" s="12">
        <v>0</v>
      </c>
      <c r="F29" s="12">
        <v>0</v>
      </c>
      <c r="G29" s="12">
        <f>E29+F29</f>
        <v>0</v>
      </c>
      <c r="H29" s="12">
        <v>0</v>
      </c>
      <c r="I29" s="12">
        <v>0</v>
      </c>
      <c r="J29" s="12">
        <f>G29-H29</f>
        <v>0</v>
      </c>
    </row>
    <row r="30" spans="2:11" ht="15" customHeight="1" x14ac:dyDescent="0.2">
      <c r="B30" s="11"/>
      <c r="C30" s="31" t="s">
        <v>22</v>
      </c>
      <c r="D30" s="32"/>
      <c r="E30" s="12">
        <f>E31+E32</f>
        <v>0</v>
      </c>
      <c r="F30" s="12">
        <f>F31+F32</f>
        <v>0</v>
      </c>
      <c r="G30" s="12">
        <f>E30+F30</f>
        <v>0</v>
      </c>
      <c r="H30" s="12">
        <v>0</v>
      </c>
      <c r="I30" s="12">
        <v>0</v>
      </c>
      <c r="J30" s="12">
        <f>G30-H30</f>
        <v>0</v>
      </c>
    </row>
    <row r="31" spans="2:11" ht="15" customHeight="1" x14ac:dyDescent="0.2">
      <c r="B31" s="11"/>
      <c r="C31" s="18"/>
      <c r="D31" s="19" t="s">
        <v>23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2:11" ht="15" customHeight="1" x14ac:dyDescent="0.2">
      <c r="B32" s="11"/>
      <c r="C32" s="18"/>
      <c r="D32" s="19" t="s">
        <v>24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2:12" ht="15" customHeight="1" x14ac:dyDescent="0.2">
      <c r="B33" s="11"/>
      <c r="C33" s="31" t="s">
        <v>25</v>
      </c>
      <c r="D33" s="32"/>
      <c r="E33" s="12">
        <v>0</v>
      </c>
      <c r="F33" s="12">
        <v>0</v>
      </c>
      <c r="G33" s="12">
        <f>E33+F33</f>
        <v>0</v>
      </c>
      <c r="H33" s="12">
        <v>0</v>
      </c>
      <c r="I33" s="12">
        <v>0</v>
      </c>
      <c r="J33" s="12">
        <f>G33-H33</f>
        <v>0</v>
      </c>
    </row>
    <row r="34" spans="2:12" ht="15" customHeight="1" x14ac:dyDescent="0.2">
      <c r="B34" s="28" t="s">
        <v>27</v>
      </c>
      <c r="C34" s="29"/>
      <c r="D34" s="30"/>
      <c r="E34" s="9">
        <f>E11+E23</f>
        <v>67555296.697840005</v>
      </c>
      <c r="F34" s="9">
        <f>F11+F23</f>
        <v>0</v>
      </c>
      <c r="G34" s="9">
        <f>E34+F34</f>
        <v>67555296.697840005</v>
      </c>
      <c r="H34" s="9">
        <f>SUM(H11+H23)</f>
        <v>13731899.690349998</v>
      </c>
      <c r="I34" s="9">
        <f>SUM(I11+I23)</f>
        <v>13731899.690349998</v>
      </c>
      <c r="J34" s="9">
        <f>G34-H34</f>
        <v>53823397.007490009</v>
      </c>
    </row>
    <row r="35" spans="2:12" ht="15" customHeight="1" x14ac:dyDescent="0.2">
      <c r="B35" s="21"/>
      <c r="C35" s="22"/>
      <c r="D35" s="23"/>
      <c r="E35" s="24"/>
      <c r="F35" s="24"/>
      <c r="G35" s="24"/>
      <c r="H35" s="24"/>
      <c r="I35" s="24"/>
      <c r="J35" s="25"/>
    </row>
    <row r="36" spans="2:12" ht="14.25" x14ac:dyDescent="0.2">
      <c r="E36" s="26"/>
      <c r="F36" s="26"/>
      <c r="G36" s="26"/>
      <c r="H36" s="26"/>
      <c r="I36" s="26"/>
      <c r="J36" s="26"/>
    </row>
    <row r="37" spans="2:12" ht="15" customHeight="1" x14ac:dyDescent="0.2">
      <c r="F37" s="27"/>
      <c r="G37" s="27"/>
      <c r="H37" s="27"/>
      <c r="I37" s="27"/>
      <c r="J37" s="27"/>
      <c r="K37" s="27"/>
      <c r="L37" s="1">
        <v>2100704811.9600003</v>
      </c>
    </row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7480314960629921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2022-08-26T18:36:32Z</cp:lastPrinted>
  <dcterms:created xsi:type="dcterms:W3CDTF">2022-08-26T17:20:46Z</dcterms:created>
  <dcterms:modified xsi:type="dcterms:W3CDTF">2022-08-26T18:36:35Z</dcterms:modified>
</cp:coreProperties>
</file>