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8_{020305A5-149F-4ED6-AC46-42243D831035}" xr6:coauthVersionLast="47" xr6:coauthVersionMax="47" xr10:uidLastSave="{00000000-0000-0000-0000-000000000000}"/>
  <bookViews>
    <workbookView xWindow="-120" yWindow="-120" windowWidth="29040" windowHeight="15840" xr2:uid="{121D4D08-F79B-4AA7-925B-98D4E8D8C43C}"/>
  </bookViews>
  <sheets>
    <sheet name="Formato 3 SC LDF JUNIO" sheetId="1" r:id="rId1"/>
  </sheets>
  <externalReferences>
    <externalReference r:id="rId2"/>
  </externalReferences>
  <definedNames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H11" i="1"/>
  <c r="F11" i="1"/>
  <c r="L10" i="1"/>
  <c r="J10" i="1"/>
  <c r="K10" i="1" s="1"/>
  <c r="I10" i="1"/>
  <c r="H10" i="1"/>
  <c r="F10" i="1"/>
  <c r="L9" i="1"/>
  <c r="J9" i="1"/>
  <c r="K9" i="1" s="1"/>
  <c r="K8" i="1" s="1"/>
  <c r="I9" i="1"/>
  <c r="H9" i="1"/>
  <c r="H8" i="1" s="1"/>
  <c r="H17" i="1" s="1"/>
  <c r="F9" i="1"/>
  <c r="I8" i="1"/>
  <c r="I17" i="1" s="1"/>
  <c r="F8" i="1"/>
  <c r="F17" i="1" s="1"/>
  <c r="L8" i="1" l="1"/>
  <c r="L17" i="1" s="1"/>
</calcChain>
</file>

<file path=xl/sharedStrings.xml><?xml version="1.0" encoding="utf-8"?>
<sst xmlns="http://schemas.openxmlformats.org/spreadsheetml/2006/main" count="27" uniqueCount="27">
  <si>
    <t>Formato 3 Informe Analítico de Obligaciones Diferentes de Financiamientos - LDF</t>
  </si>
  <si>
    <t>Sector Central del Poder Ejecutivo del Estado Libre y Soberano de México</t>
  </si>
  <si>
    <t>Informe Analítico de Obligaciones Diferentes de Financiamientos – LDF</t>
  </si>
  <si>
    <t>Del 1 de enero al 30 de junio de 2023 (b)</t>
  </si>
  <si>
    <t>(PESOS)</t>
  </si>
  <si>
    <t>Denominación de las Obligaciones Diferentes de Financiamiento ©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</si>
  <si>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</si>
  <si>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</si>
  <si>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</si>
  <si>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</si>
  <si>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</si>
  <si>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</si>
  <si>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</si>
  <si>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junio de 2023 (k)</t>
  </si>
  <si>
    <t>Monto pagado de la inversión actualizado al 30 de junio de 2023 (l)</t>
  </si>
  <si>
    <t>Saldo pendiente por pagar de la inversión al 30 de junio de 2023 (m = g – l)</t>
  </si>
  <si>
    <t>A. Asociaciones Público Privadas (APP’s) (A=a+b+c+d)</t>
  </si>
  <si>
    <t>Centro Cultural Mexiquense Bicentenario</t>
  </si>
  <si>
    <t>22 Años</t>
  </si>
  <si>
    <t>Prolongación de la Avenida Solidaridad las Torres en sus extremos oriente y poniente y modernización de la vialidad existente.</t>
  </si>
  <si>
    <t>25 Años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</si>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</sst>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2"/>
    </xf>
    <xf numFmtId="14" fontId="3" fillId="0" borderId="11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justify" vertical="center" wrapText="1"/>
    </xf>
    <xf numFmtId="4" fontId="3" fillId="0" borderId="11" xfId="0" applyNumberFormat="1" applyFont="1" applyBorder="1" applyAlignment="1">
      <alignment horizontal="justify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4" fontId="3" fillId="0" borderId="12" xfId="0" applyNumberFormat="1" applyFont="1" applyBorder="1" applyAlignment="1">
      <alignment horizontal="justify" vertical="center" wrapText="1"/>
    </xf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Jun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 LDF JUNIO"/>
      <sheetName val="formato 2 LDF JUNIO"/>
      <sheetName val="Formato 3 OA LDF JUNIO "/>
      <sheetName val="Formato 3 SC LDF JUNIO"/>
      <sheetName val="FORMATO 4 LDF JUNIO "/>
      <sheetName val="FORMATO 5 LDF JUNIO"/>
      <sheetName val="FORMATO 6a LDF JUN "/>
      <sheetName val="FORMATO 6b LDF JUN "/>
      <sheetName val="Formato 6c DEF"/>
      <sheetName val="Formato 6d LDF JUN 2023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690D0-234F-41F3-BAF4-A2B6E526B62C}">
  <sheetPr>
    <tabColor theme="9"/>
    <pageSetUpPr fitToPage="1"/>
  </sheetPr>
  <dimension ref="A1:M24"/>
  <sheetViews>
    <sheetView showGridLines="0" tabSelected="1" zoomScale="90" zoomScaleNormal="90" zoomScaleSheetLayoutView="100" workbookViewId="0">
      <selection activeCell="L10" sqref="L10"/>
    </sheetView>
  </sheetViews>
  <sheetFormatPr baseColWidth="10" defaultColWidth="0" defaultRowHeight="14.25" customHeight="1" zeroHeight="1" x14ac:dyDescent="0.2"/>
  <cols>
    <col min="1" max="1" width="2.7109375" style="2" customWidth="1"/>
    <col min="2" max="2" width="35.7109375" style="2" customWidth="1"/>
    <col min="3" max="3" width="12.7109375" style="2" customWidth="1"/>
    <col min="4" max="4" width="17.42578125" style="2" customWidth="1"/>
    <col min="5" max="5" width="12.7109375" style="2" customWidth="1"/>
    <col min="6" max="6" width="16.85546875" style="2" customWidth="1"/>
    <col min="7" max="7" width="12.7109375" style="2" customWidth="1"/>
    <col min="8" max="8" width="19.85546875" style="2" customWidth="1"/>
    <col min="9" max="9" width="16.5703125" style="2" customWidth="1"/>
    <col min="10" max="10" width="16.28515625" style="2" bestFit="1" customWidth="1"/>
    <col min="11" max="11" width="16.7109375" style="2" customWidth="1"/>
    <col min="12" max="12" width="16" style="2" customWidth="1"/>
    <col min="13" max="13" width="2.7109375" style="2" customWidth="1"/>
    <col min="14" max="16384" width="11.42578125" style="2" hidden="1"/>
  </cols>
  <sheetData>
    <row r="1" spans="2:12" ht="15.75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x14ac:dyDescent="0.2">
      <c r="B2" s="3" t="s">
        <v>1</v>
      </c>
      <c r="C2" s="4"/>
      <c r="D2" s="4"/>
      <c r="E2" s="4"/>
      <c r="F2" s="4"/>
      <c r="G2" s="4"/>
      <c r="H2" s="4"/>
      <c r="I2" s="4"/>
      <c r="J2" s="4"/>
      <c r="K2" s="4"/>
      <c r="L2" s="5"/>
    </row>
    <row r="3" spans="2:12" x14ac:dyDescent="0.2">
      <c r="B3" s="6" t="s">
        <v>2</v>
      </c>
      <c r="C3" s="7"/>
      <c r="D3" s="7"/>
      <c r="E3" s="7"/>
      <c r="F3" s="7"/>
      <c r="G3" s="7"/>
      <c r="H3" s="7"/>
      <c r="I3" s="7"/>
      <c r="J3" s="7"/>
      <c r="K3" s="7"/>
      <c r="L3" s="8"/>
    </row>
    <row r="4" spans="2:12" x14ac:dyDescent="0.2">
      <c r="B4" s="6" t="s">
        <v>3</v>
      </c>
      <c r="C4" s="7"/>
      <c r="D4" s="7"/>
      <c r="E4" s="7"/>
      <c r="F4" s="7"/>
      <c r="G4" s="7"/>
      <c r="H4" s="7"/>
      <c r="I4" s="7"/>
      <c r="J4" s="7"/>
      <c r="K4" s="7"/>
      <c r="L4" s="8"/>
    </row>
    <row r="5" spans="2:12" x14ac:dyDescent="0.2">
      <c r="B5" s="9" t="s">
        <v>4</v>
      </c>
      <c r="C5" s="10"/>
      <c r="D5" s="10"/>
      <c r="E5" s="10"/>
      <c r="F5" s="10"/>
      <c r="G5" s="10"/>
      <c r="H5" s="10"/>
      <c r="I5" s="10"/>
      <c r="J5" s="10"/>
      <c r="K5" s="10"/>
      <c r="L5" s="11"/>
    </row>
    <row r="6" spans="2:12" ht="89.25" x14ac:dyDescent="0.2">
      <c r="B6" s="12" t="s">
        <v>5</v>
      </c>
      <c r="C6" s="12" t="s">
        <v>6</v>
      </c>
      <c r="D6" s="12" t="s">
        <v>7</v>
      </c>
      <c r="E6" s="12" t="s">
        <v>8</v>
      </c>
      <c r="F6" s="12" t="s">
        <v>9</v>
      </c>
      <c r="G6" s="12" t="s">
        <v>10</v>
      </c>
      <c r="H6" s="12" t="s">
        <v>11</v>
      </c>
      <c r="I6" s="12" t="s">
        <v>12</v>
      </c>
      <c r="J6" s="12" t="s">
        <v>13</v>
      </c>
      <c r="K6" s="12" t="s">
        <v>14</v>
      </c>
      <c r="L6" s="12" t="s">
        <v>15</v>
      </c>
    </row>
    <row r="7" spans="2:12" ht="20.100000000000001" customHeight="1" x14ac:dyDescent="0.2"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2:12" ht="24.95" customHeight="1" x14ac:dyDescent="0.2">
      <c r="B8" s="15" t="s">
        <v>16</v>
      </c>
      <c r="C8" s="16"/>
      <c r="D8" s="16"/>
      <c r="E8" s="16"/>
      <c r="F8" s="17">
        <f>F9+F10</f>
        <v>2467700</v>
      </c>
      <c r="G8" s="18"/>
      <c r="H8" s="17">
        <f>H9+H10</f>
        <v>33430.380879999997</v>
      </c>
      <c r="I8" s="17">
        <f>I9+I10</f>
        <v>9381.4125299999996</v>
      </c>
      <c r="J8" s="18"/>
      <c r="K8" s="19">
        <f>K9+K10</f>
        <v>1256802.2173600001</v>
      </c>
      <c r="L8" s="17">
        <f>F8-K8</f>
        <v>1210897.7826399999</v>
      </c>
    </row>
    <row r="9" spans="2:12" ht="24.95" customHeight="1" x14ac:dyDescent="0.2">
      <c r="B9" s="20" t="s">
        <v>17</v>
      </c>
      <c r="C9" s="21">
        <v>39975</v>
      </c>
      <c r="D9" s="21">
        <v>40785</v>
      </c>
      <c r="E9" s="21">
        <v>47908</v>
      </c>
      <c r="F9" s="17">
        <f>838800000/1000</f>
        <v>838800</v>
      </c>
      <c r="G9" s="18" t="s">
        <v>18</v>
      </c>
      <c r="H9" s="17">
        <f>13290189.39/1000</f>
        <v>13290.189390000001</v>
      </c>
      <c r="I9" s="17">
        <f>3584615.38/1000</f>
        <v>3584.6153799999997</v>
      </c>
      <c r="J9" s="17">
        <f>F9-L9</f>
        <v>509015.38462000003</v>
      </c>
      <c r="K9" s="17">
        <f>J9</f>
        <v>509015.38462000003</v>
      </c>
      <c r="L9" s="17">
        <f>329784615.38/1000</f>
        <v>329784.61537999997</v>
      </c>
    </row>
    <row r="10" spans="2:12" ht="61.5" customHeight="1" x14ac:dyDescent="0.2">
      <c r="B10" s="20" t="s">
        <v>19</v>
      </c>
      <c r="C10" s="21">
        <v>39993</v>
      </c>
      <c r="D10" s="21">
        <v>41153</v>
      </c>
      <c r="E10" s="21">
        <v>49733</v>
      </c>
      <c r="F10" s="17">
        <f>1628900000/1000</f>
        <v>1628900</v>
      </c>
      <c r="G10" s="18" t="s">
        <v>20</v>
      </c>
      <c r="H10" s="17">
        <f>20140191.49/1000</f>
        <v>20140.191489999997</v>
      </c>
      <c r="I10" s="17">
        <f>5796797.15/1000</f>
        <v>5796.7971500000003</v>
      </c>
      <c r="J10" s="17">
        <f>F10-L10</f>
        <v>747786.83273999998</v>
      </c>
      <c r="K10" s="17">
        <f>J10</f>
        <v>747786.83273999998</v>
      </c>
      <c r="L10" s="17">
        <f>881113167.26/1000</f>
        <v>881113.16726000002</v>
      </c>
    </row>
    <row r="11" spans="2:12" ht="24.95" customHeight="1" x14ac:dyDescent="0.2">
      <c r="B11" s="15" t="s">
        <v>21</v>
      </c>
      <c r="C11" s="16"/>
      <c r="D11" s="16"/>
      <c r="E11" s="16"/>
      <c r="F11" s="16">
        <f>F12+F13+F14+F15</f>
        <v>0</v>
      </c>
      <c r="G11" s="16"/>
      <c r="H11" s="16">
        <f>H12+H13+H14+H15</f>
        <v>0</v>
      </c>
      <c r="I11" s="16">
        <f>I12+I13+I14+I15</f>
        <v>0</v>
      </c>
      <c r="J11" s="16"/>
      <c r="K11" s="22"/>
      <c r="L11" s="23"/>
    </row>
    <row r="12" spans="2:12" ht="24.95" customHeight="1" x14ac:dyDescent="0.2">
      <c r="B12" s="20" t="s">
        <v>22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2:12" ht="24.95" customHeight="1" x14ac:dyDescent="0.2">
      <c r="B13" s="20" t="s">
        <v>23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2:12" ht="24.95" customHeight="1" x14ac:dyDescent="0.2">
      <c r="B14" s="20" t="s">
        <v>24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2:12" ht="24.95" customHeight="1" x14ac:dyDescent="0.2">
      <c r="B15" s="20" t="s">
        <v>25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2:12" ht="20.100000000000001" customHeight="1" x14ac:dyDescent="0.2">
      <c r="B16" s="24"/>
      <c r="C16" s="16"/>
      <c r="D16" s="16"/>
      <c r="E16" s="16"/>
      <c r="F16" s="16"/>
      <c r="G16" s="16"/>
      <c r="H16" s="16"/>
      <c r="I16" s="16"/>
      <c r="J16" s="16"/>
      <c r="K16" s="16"/>
      <c r="L16" s="16"/>
    </row>
    <row r="17" spans="2:12" ht="24.95" customHeight="1" x14ac:dyDescent="0.2">
      <c r="B17" s="15" t="s">
        <v>26</v>
      </c>
      <c r="C17" s="16"/>
      <c r="D17" s="16"/>
      <c r="E17" s="16"/>
      <c r="F17" s="23">
        <f>F8+F11</f>
        <v>2467700</v>
      </c>
      <c r="G17" s="16"/>
      <c r="H17" s="23">
        <f>H8+H11</f>
        <v>33430.380879999997</v>
      </c>
      <c r="I17" s="23">
        <f>I8+I11</f>
        <v>9381.4125299999996</v>
      </c>
      <c r="J17" s="16"/>
      <c r="K17" s="16"/>
      <c r="L17" s="23">
        <f>L8+L11</f>
        <v>1210897.7826399999</v>
      </c>
    </row>
    <row r="18" spans="2:12" ht="20.100000000000001" customHeight="1" x14ac:dyDescent="0.2"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7"/>
    </row>
    <row r="19" spans="2:12" x14ac:dyDescent="0.2"/>
    <row r="20" spans="2:12" x14ac:dyDescent="0.2">
      <c r="L20" s="28"/>
    </row>
    <row r="21" spans="2:12" x14ac:dyDescent="0.2"/>
    <row r="22" spans="2:12" x14ac:dyDescent="0.2"/>
    <row r="23" spans="2:12" x14ac:dyDescent="0.2"/>
    <row r="24" spans="2:12" x14ac:dyDescent="0.2"/>
  </sheetData>
  <mergeCells count="5">
    <mergeCell ref="B1:L1"/>
    <mergeCell ref="B2:L2"/>
    <mergeCell ref="B3:L3"/>
    <mergeCell ref="B4:L4"/>
    <mergeCell ref="B5:L5"/>
  </mergeCells>
  <printOptions horizontalCentered="1"/>
  <pageMargins left="0.19" right="0.55000000000000004" top="0.74803149606299213" bottom="0.74803149606299213" header="0.31496062992125984" footer="0.31496062992125984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3 SC LDF JUNIO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2023-07-31T21:23:27Z</cp:lastPrinted>
  <dcterms:created xsi:type="dcterms:W3CDTF">2023-07-31T21:23:04Z</dcterms:created>
  <dcterms:modified xsi:type="dcterms:W3CDTF">2023-07-31T21:24:17Z</dcterms:modified>
</cp:coreProperties>
</file>