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archive(2)\"/>
    </mc:Choice>
  </mc:AlternateContent>
  <xr:revisionPtr revIDLastSave="0" documentId="8_{C4300ED4-79A1-4104-849F-356BB7DA3DC9}" xr6:coauthVersionLast="47" xr6:coauthVersionMax="47" xr10:uidLastSave="{00000000-0000-0000-0000-000000000000}"/>
  <bookViews>
    <workbookView xWindow="-120" yWindow="-120" windowWidth="29040" windowHeight="15840" xr2:uid="{1A014AC9-AEA6-4A12-80BD-0F9C4CAD71A1}"/>
  </bookViews>
  <sheets>
    <sheet name="Formato 3 LDF S Central Sep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F12" i="1"/>
  <c r="L11" i="1"/>
  <c r="I11" i="1"/>
  <c r="H11" i="1"/>
  <c r="F11" i="1"/>
  <c r="J11" i="1" s="1"/>
  <c r="K11" i="1" s="1"/>
  <c r="L10" i="1"/>
  <c r="I10" i="1"/>
  <c r="H10" i="1"/>
  <c r="F10" i="1"/>
  <c r="J10" i="1" s="1"/>
  <c r="K10" i="1" s="1"/>
  <c r="K9" i="1" s="1"/>
  <c r="I9" i="1"/>
  <c r="I18" i="1" s="1"/>
  <c r="H9" i="1"/>
  <c r="H18" i="1" s="1"/>
  <c r="F9" i="1"/>
  <c r="F18" i="1" s="1"/>
  <c r="L9" i="1" l="1"/>
  <c r="L18" i="1" s="1"/>
</calcChain>
</file>

<file path=xl/sharedStrings.xml><?xml version="1.0" encoding="utf-8"?>
<sst xmlns="http://schemas.openxmlformats.org/spreadsheetml/2006/main" count="28" uniqueCount="28">
  <si>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</si>
  <si>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</si>
  <si>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</si>
  <si>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 xml:space="preserve">Del 1 de enero al 30 de septiembre de 2023 </t>
  </si>
  <si>
    <t>Cifras Preliminares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</si>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</sst>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Se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SEP"/>
      <sheetName val="Formato 3 LDF S Central Sep "/>
      <sheetName val="Formato 3 LDF OA Sep"/>
      <sheetName val="FORMATO 4 LDF JUNIO "/>
      <sheetName val="FORMATO 5 DISCIPLINA F"/>
      <sheetName val="FORMATO 6a LDF  SEP"/>
      <sheetName val="FORMATO 6b LDF  SEP "/>
      <sheetName val="Formato 6c  SEP"/>
      <sheetName val="Formato 6d S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A667E-B595-4AA6-ADC4-EB926639168B}">
  <sheetPr>
    <tabColor rgb="FFC00000"/>
    <pageSetUpPr fitToPage="1"/>
  </sheetPr>
  <dimension ref="A1:M25"/>
  <sheetViews>
    <sheetView showGridLines="0" tabSelected="1" zoomScale="90" zoomScaleNormal="90" zoomScaleSheetLayoutView="100" workbookViewId="0">
      <selection activeCell="B8" sqref="B8"/>
    </sheetView>
  </sheetViews>
  <sheetFormatPr baseColWidth="10" defaultColWidth="0" defaultRowHeight="0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1.25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11.25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1.25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11.25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78.7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</f>
        <v>2467700</v>
      </c>
      <c r="G9" s="18"/>
      <c r="H9" s="17">
        <f>H10+H11</f>
        <v>33430.380879999997</v>
      </c>
      <c r="I9" s="17">
        <f>I10+I11</f>
        <v>9381.4125299999996</v>
      </c>
      <c r="J9" s="18"/>
      <c r="K9" s="19">
        <f>K10+K11</f>
        <v>1284946.4549700001</v>
      </c>
      <c r="L9" s="17">
        <f>F9-K9</f>
        <v>1182753.5450299999</v>
      </c>
    </row>
    <row r="10" spans="2:12" ht="24.95" customHeight="1" x14ac:dyDescent="0.2">
      <c r="B10" s="20" t="s">
        <v>18</v>
      </c>
      <c r="C10" s="21">
        <v>39975</v>
      </c>
      <c r="D10" s="21">
        <v>40785</v>
      </c>
      <c r="E10" s="21">
        <v>47908</v>
      </c>
      <c r="F10" s="17">
        <f>838800000/1000</f>
        <v>838800</v>
      </c>
      <c r="G10" s="18" t="s">
        <v>19</v>
      </c>
      <c r="H10" s="17">
        <f>13290189.39/1000</f>
        <v>13290.189390000001</v>
      </c>
      <c r="I10" s="17">
        <f>3584615.38/1000</f>
        <v>3584.6153799999997</v>
      </c>
      <c r="J10" s="17">
        <f>F10-L10</f>
        <v>519769.23076999997</v>
      </c>
      <c r="K10" s="17">
        <f t="shared" ref="K10:K11" si="0">J10</f>
        <v>519769.23076999997</v>
      </c>
      <c r="L10" s="17">
        <f>319030769.23/1000</f>
        <v>319030.76923000003</v>
      </c>
    </row>
    <row r="11" spans="2:12" ht="61.5" customHeight="1" x14ac:dyDescent="0.2">
      <c r="B11" s="20" t="s">
        <v>20</v>
      </c>
      <c r="C11" s="21">
        <v>39993</v>
      </c>
      <c r="D11" s="21">
        <v>41153</v>
      </c>
      <c r="E11" s="21">
        <v>49733</v>
      </c>
      <c r="F11" s="17">
        <f>1628900000/1000</f>
        <v>1628900</v>
      </c>
      <c r="G11" s="18" t="s">
        <v>21</v>
      </c>
      <c r="H11" s="17">
        <f>20140191.49/1000</f>
        <v>20140.191489999997</v>
      </c>
      <c r="I11" s="17">
        <f>5796797.15/1000</f>
        <v>5796.7971500000003</v>
      </c>
      <c r="J11" s="17">
        <f t="shared" ref="J11" si="1">F11-L11</f>
        <v>765177.22420000006</v>
      </c>
      <c r="K11" s="17">
        <f t="shared" si="0"/>
        <v>765177.22420000006</v>
      </c>
      <c r="L11" s="17">
        <f>863722775.8/1000</f>
        <v>863722.77579999994</v>
      </c>
    </row>
    <row r="12" spans="2:12" ht="24.95" customHeight="1" x14ac:dyDescent="0.2">
      <c r="B12" s="15" t="s">
        <v>22</v>
      </c>
      <c r="C12" s="16"/>
      <c r="D12" s="16"/>
      <c r="E12" s="16"/>
      <c r="F12" s="16">
        <f>F13+F14+F15+F16</f>
        <v>0</v>
      </c>
      <c r="G12" s="16"/>
      <c r="H12" s="16">
        <f>H13+H14+H15+H16</f>
        <v>0</v>
      </c>
      <c r="I12" s="16">
        <f>I13+I14+I15+I16</f>
        <v>0</v>
      </c>
      <c r="J12" s="16"/>
      <c r="K12" s="22"/>
      <c r="L12" s="23"/>
    </row>
    <row r="13" spans="2:12" ht="24.95" customHeight="1" x14ac:dyDescent="0.2">
      <c r="B13" s="20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24.95" customHeight="1" x14ac:dyDescent="0.2">
      <c r="B14" s="20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ht="24.95" customHeight="1" x14ac:dyDescent="0.2">
      <c r="B15" s="20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24.95" customHeight="1" x14ac:dyDescent="0.2">
      <c r="B16" s="20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ht="20.100000000000001" customHeight="1" x14ac:dyDescent="0.2"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ht="24.95" customHeight="1" x14ac:dyDescent="0.2">
      <c r="B18" s="15" t="s">
        <v>27</v>
      </c>
      <c r="C18" s="16"/>
      <c r="D18" s="16"/>
      <c r="E18" s="16"/>
      <c r="F18" s="23">
        <f>F9+F12</f>
        <v>2467700</v>
      </c>
      <c r="G18" s="16"/>
      <c r="H18" s="23">
        <f>H9+H12</f>
        <v>33430.380879999997</v>
      </c>
      <c r="I18" s="23">
        <f>I9+I12</f>
        <v>9381.4125299999996</v>
      </c>
      <c r="J18" s="16"/>
      <c r="K18" s="16"/>
      <c r="L18" s="23">
        <f>L9+L12</f>
        <v>1182753.5450299999</v>
      </c>
    </row>
    <row r="19" spans="2:12" ht="20.100000000000001" customHeigh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2:12" ht="11.25" x14ac:dyDescent="0.2"/>
    <row r="21" spans="2:12" ht="11.25" x14ac:dyDescent="0.2">
      <c r="L21" s="28"/>
    </row>
    <row r="22" spans="2:12" ht="11.25" x14ac:dyDescent="0.2"/>
    <row r="23" spans="2:12" ht="11.25" x14ac:dyDescent="0.2"/>
    <row r="24" spans="2:12" ht="11.25" x14ac:dyDescent="0.2"/>
    <row r="25" spans="2:12" ht="11.25" x14ac:dyDescent="0.2"/>
  </sheetData>
  <mergeCells count="7">
    <mergeCell ref="B6:L6"/>
    <mergeCell ref="B1:G1"/>
    <mergeCell ref="H1:L1"/>
    <mergeCell ref="B2:L2"/>
    <mergeCell ref="B3:L3"/>
    <mergeCell ref="B4:L4"/>
    <mergeCell ref="B5:L5"/>
  </mergeCells>
  <printOptions horizontalCentered="1"/>
  <pageMargins left="0.19685039370078741" right="0.55118110236220474" top="1.5354330708661419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LDF S Central Sep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2023-10-19T18:49:13Z</dcterms:created>
  <dcterms:modified xsi:type="dcterms:W3CDTF">2023-10-19T18:50:26Z</dcterms:modified>
</cp:coreProperties>
</file>