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8_{AC85C250-CA11-4D60-BB8E-6A84A36588F1}" xr6:coauthVersionLast="47" xr6:coauthVersionMax="47" xr10:uidLastSave="{00000000-0000-0000-0000-000000000000}"/>
  <bookViews>
    <workbookView xWindow="-120" yWindow="-120" windowWidth="29040" windowHeight="15840" xr2:uid="{1EBB3E55-9322-40FD-93C6-6283BD1EEDF1}"/>
  </bookViews>
  <sheets>
    <sheet name="Formato 1 LDF DIC" sheetId="1" r:id="rId1"/>
  </sheets>
  <externalReferences>
    <externalReference r:id="rId2"/>
  </externalReferences>
  <definedNames>
    <definedName name="JR_PAGE_ANCHOR_0_1">#REF!</definedName>
    <definedName name="_xlnm.Print_Titles" localSheetId="0">'Formato 1 LDF DIC'!$2:$6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7" i="1" l="1"/>
  <c r="F72" i="1"/>
  <c r="G70" i="1"/>
  <c r="F70" i="1"/>
  <c r="G65" i="1"/>
  <c r="G81" i="1" s="1"/>
  <c r="F65" i="1"/>
  <c r="F81" i="1" s="1"/>
  <c r="D62" i="1"/>
  <c r="C62" i="1"/>
  <c r="G59" i="1"/>
  <c r="F59" i="1"/>
  <c r="F43" i="1"/>
  <c r="C42" i="1"/>
  <c r="F39" i="1"/>
  <c r="C39" i="1"/>
  <c r="F32" i="1"/>
  <c r="C32" i="1"/>
  <c r="F28" i="1"/>
  <c r="C26" i="1"/>
  <c r="F24" i="1"/>
  <c r="D21" i="1"/>
  <c r="F20" i="1"/>
  <c r="D19" i="1"/>
  <c r="D18" i="1" s="1"/>
  <c r="C18" i="1"/>
  <c r="G10" i="1"/>
  <c r="G48" i="1" s="1"/>
  <c r="G61" i="1" s="1"/>
  <c r="G83" i="1" s="1"/>
  <c r="F10" i="1"/>
  <c r="F48" i="1" s="1"/>
  <c r="D10" i="1"/>
  <c r="D48" i="1" s="1"/>
  <c r="D64" i="1" s="1"/>
  <c r="C10" i="1"/>
  <c r="C48" i="1" l="1"/>
  <c r="C64" i="1" s="1"/>
  <c r="F61" i="1"/>
  <c r="F83" i="1" s="1"/>
</calcChain>
</file>

<file path=xl/sharedStrings.xml><?xml version="1.0" encoding="utf-8"?>
<sst xmlns="http://schemas.openxmlformats.org/spreadsheetml/2006/main" count="128" uniqueCount="127">
  <si>
    <t>Formato 1 Estado de Situación Financiera Detallado - LDF</t>
  </si>
  <si>
    <t>Sector Central del Poder Ejecutivo del Estado Libre y Soberano de México</t>
  </si>
  <si>
    <t>Estado de Situación Financiera Detallado - LDF</t>
  </si>
  <si>
    <t>Del 1 de Enero al 31 de Diciembre de 2023</t>
  </si>
  <si>
    <t>(Miles de Pesos)</t>
  </si>
  <si>
    <t>Concepto (c)</t>
  </si>
  <si>
    <t>Dic'2023</t>
  </si>
  <si>
    <t>Dic'2022</t>
  </si>
  <si>
    <t>Concepto ©</t>
  </si>
  <si>
    <t>Sep'2023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</si>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</sst>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i/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9" fontId="2" fillId="0" borderId="2" xfId="0" quotePrefix="1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 indent="1"/>
    </xf>
    <xf numFmtId="164" fontId="2" fillId="0" borderId="3" xfId="0" applyNumberFormat="1" applyFont="1" applyBorder="1" applyAlignment="1">
      <alignment horizontal="right" vertical="center" wrapText="1" indent="1"/>
    </xf>
    <xf numFmtId="164" fontId="2" fillId="0" borderId="3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 indent="1"/>
    </xf>
    <xf numFmtId="164" fontId="2" fillId="0" borderId="4" xfId="0" applyNumberFormat="1" applyFont="1" applyBorder="1" applyAlignment="1">
      <alignment horizontal="right" vertical="center" wrapText="1" indent="1"/>
    </xf>
    <xf numFmtId="164" fontId="2" fillId="0" borderId="4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164" fontId="1" fillId="0" borderId="4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vertical="center" wrapText="1"/>
    </xf>
    <xf numFmtId="4" fontId="1" fillId="0" borderId="4" xfId="0" applyNumberFormat="1" applyFont="1" applyBorder="1" applyAlignment="1">
      <alignment horizontal="left" vertical="center" wrapText="1" indent="2"/>
    </xf>
    <xf numFmtId="0" fontId="1" fillId="0" borderId="4" xfId="0" applyFont="1" applyBorder="1" applyAlignment="1">
      <alignment horizontal="left" vertical="center" wrapText="1" indent="2"/>
    </xf>
    <xf numFmtId="164" fontId="1" fillId="0" borderId="4" xfId="0" applyNumberFormat="1" applyFont="1" applyBorder="1" applyAlignment="1">
      <alignment horizontal="right" vertical="center" wrapText="1" indent="2"/>
    </xf>
    <xf numFmtId="164" fontId="1" fillId="0" borderId="4" xfId="0" applyNumberFormat="1" applyFont="1" applyBorder="1" applyAlignment="1">
      <alignment horizontal="right" vertical="center" wrapText="1" indent="1"/>
    </xf>
    <xf numFmtId="0" fontId="1" fillId="0" borderId="4" xfId="0" applyFont="1" applyBorder="1" applyAlignment="1">
      <alignment horizontal="justify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1"/>
    </xf>
    <xf numFmtId="164" fontId="3" fillId="0" borderId="5" xfId="0" applyNumberFormat="1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164" fontId="1" fillId="0" borderId="6" xfId="0" applyNumberFormat="1" applyFont="1" applyBorder="1" applyAlignment="1">
      <alignment horizontal="right" vertical="center" wrapText="1"/>
    </xf>
    <xf numFmtId="164" fontId="1" fillId="0" borderId="6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 indent="1"/>
    </xf>
    <xf numFmtId="164" fontId="3" fillId="0" borderId="6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 indent="1"/>
    </xf>
    <xf numFmtId="164" fontId="3" fillId="0" borderId="4" xfId="0" applyNumberFormat="1" applyFont="1" applyBorder="1" applyAlignment="1">
      <alignment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ciplina%20Financiera%20Dic%202023%20Cta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 LDF DIC"/>
      <sheetName val="FORMATO 2  LDF DIC "/>
      <sheetName val="FORMATO 2 LDF SC DIC"/>
      <sheetName val="FORMATO 3 LDF ORGANISMOS DIC"/>
      <sheetName val="FORMATO 4 LDF DIC  (2)"/>
      <sheetName val="FORMATO 5 LDF DIC"/>
      <sheetName val="FORMATO 6a LDF DIC"/>
      <sheetName val="FORMATO 6b LDF  DIC"/>
      <sheetName val="Formato 6c  LDF DIC"/>
      <sheetName val="Formato 6d LDF DIC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D696F-AF64-48F9-A1FB-A7E32025FABC}">
  <sheetPr>
    <tabColor rgb="FF00B050"/>
  </sheetPr>
  <dimension ref="B1:XEU108"/>
  <sheetViews>
    <sheetView showGridLines="0" tabSelected="1" zoomScale="115" zoomScaleNormal="115" zoomScaleSheetLayoutView="100" workbookViewId="0">
      <selection activeCell="B12" sqref="B12"/>
    </sheetView>
  </sheetViews>
  <sheetFormatPr baseColWidth="10" defaultColWidth="0" defaultRowHeight="9" zeroHeight="1" x14ac:dyDescent="0.15"/>
  <cols>
    <col min="1" max="1" width="2.7109375" style="1" customWidth="1"/>
    <col min="2" max="2" width="50.85546875" style="1" customWidth="1"/>
    <col min="3" max="3" width="13.42578125" style="1" customWidth="1"/>
    <col min="4" max="4" width="13" style="2" customWidth="1"/>
    <col min="5" max="5" width="51.28515625" style="1" customWidth="1"/>
    <col min="6" max="6" width="12.28515625" style="1" customWidth="1"/>
    <col min="7" max="7" width="11.85546875" style="2" customWidth="1"/>
    <col min="8" max="14" width="0" style="1" hidden="1"/>
    <col min="15" max="16375" width="11.42578125" style="1" hidden="1"/>
    <col min="16376" max="16383" width="0" style="1" hidden="1"/>
    <col min="16384" max="16384" width="1.7109375" style="1" customWidth="1"/>
  </cols>
  <sheetData>
    <row r="1" spans="2:9" x14ac:dyDescent="0.15"/>
    <row r="2" spans="2:9" ht="13.5" customHeight="1" x14ac:dyDescent="0.15">
      <c r="B2" s="3" t="s">
        <v>0</v>
      </c>
      <c r="C2" s="3"/>
      <c r="D2" s="3"/>
      <c r="E2" s="3"/>
      <c r="F2" s="3"/>
      <c r="G2" s="3"/>
    </row>
    <row r="3" spans="2:9" ht="9.75" customHeight="1" x14ac:dyDescent="0.15">
      <c r="B3" s="4" t="s">
        <v>1</v>
      </c>
      <c r="C3" s="4"/>
      <c r="D3" s="4"/>
      <c r="E3" s="4"/>
      <c r="F3" s="4"/>
      <c r="G3" s="4"/>
    </row>
    <row r="4" spans="2:9" ht="8.25" customHeight="1" x14ac:dyDescent="0.15">
      <c r="B4" s="4" t="s">
        <v>2</v>
      </c>
      <c r="C4" s="4"/>
      <c r="D4" s="4"/>
      <c r="E4" s="4"/>
      <c r="F4" s="4"/>
      <c r="G4" s="4"/>
    </row>
    <row r="5" spans="2:9" ht="11.25" customHeight="1" x14ac:dyDescent="0.15">
      <c r="B5" s="4" t="s">
        <v>3</v>
      </c>
      <c r="C5" s="4"/>
      <c r="D5" s="4"/>
      <c r="E5" s="4"/>
      <c r="F5" s="4"/>
      <c r="G5" s="4"/>
      <c r="H5" s="5"/>
      <c r="I5" s="5"/>
    </row>
    <row r="6" spans="2:9" ht="8.25" customHeight="1" x14ac:dyDescent="0.15">
      <c r="B6" s="6" t="s">
        <v>4</v>
      </c>
      <c r="C6" s="6"/>
      <c r="D6" s="6"/>
      <c r="E6" s="6"/>
      <c r="F6" s="6"/>
      <c r="G6" s="6"/>
    </row>
    <row r="7" spans="2:9" ht="12" customHeight="1" x14ac:dyDescent="0.15">
      <c r="B7" s="7" t="s">
        <v>5</v>
      </c>
      <c r="C7" s="8" t="s">
        <v>6</v>
      </c>
      <c r="D7" s="8" t="s">
        <v>7</v>
      </c>
      <c r="E7" s="7" t="s">
        <v>8</v>
      </c>
      <c r="F7" s="8" t="s">
        <v>9</v>
      </c>
      <c r="G7" s="8" t="s">
        <v>7</v>
      </c>
    </row>
    <row r="8" spans="2:9" x14ac:dyDescent="0.15">
      <c r="B8" s="9" t="s">
        <v>10</v>
      </c>
      <c r="C8" s="10"/>
      <c r="D8" s="10"/>
      <c r="E8" s="9" t="s">
        <v>11</v>
      </c>
      <c r="F8" s="11"/>
      <c r="G8" s="11"/>
    </row>
    <row r="9" spans="2:9" x14ac:dyDescent="0.15">
      <c r="B9" s="12" t="s">
        <v>12</v>
      </c>
      <c r="C9" s="13"/>
      <c r="D9" s="13"/>
      <c r="E9" s="12" t="s">
        <v>13</v>
      </c>
      <c r="F9" s="14"/>
      <c r="G9" s="14"/>
    </row>
    <row r="10" spans="2:9" ht="14.25" customHeight="1" x14ac:dyDescent="0.15">
      <c r="B10" s="15" t="s">
        <v>14</v>
      </c>
      <c r="C10" s="16">
        <f>SUM(C11:C17)</f>
        <v>8458768.2198400013</v>
      </c>
      <c r="D10" s="16">
        <f>SUM(D11:D17)</f>
        <v>7551627.7417599997</v>
      </c>
      <c r="E10" s="15" t="s">
        <v>15</v>
      </c>
      <c r="F10" s="17">
        <f>F11+F12+F13+F14+F15+F16+F17+F18+F19</f>
        <v>7393482.2050299998</v>
      </c>
      <c r="G10" s="17">
        <f>G11+G12+G13+G14+G15+G16+G17+G18+G19</f>
        <v>6220128.4981000004</v>
      </c>
    </row>
    <row r="11" spans="2:9" ht="15" customHeight="1" x14ac:dyDescent="0.15">
      <c r="B11" s="18" t="s">
        <v>16</v>
      </c>
      <c r="C11" s="16">
        <v>15588.847960000001</v>
      </c>
      <c r="D11" s="16">
        <v>14664.02176</v>
      </c>
      <c r="E11" s="19" t="s">
        <v>17</v>
      </c>
      <c r="F11" s="17"/>
      <c r="G11" s="17"/>
    </row>
    <row r="12" spans="2:9" ht="13.5" customHeight="1" x14ac:dyDescent="0.15">
      <c r="B12" s="19" t="s">
        <v>18</v>
      </c>
      <c r="C12" s="17">
        <v>8443179.3718800005</v>
      </c>
      <c r="D12" s="16">
        <v>7536963.7199999997</v>
      </c>
      <c r="E12" s="19" t="s">
        <v>19</v>
      </c>
      <c r="F12" s="17">
        <v>98400.9</v>
      </c>
      <c r="G12" s="17">
        <v>303250.15019999997</v>
      </c>
    </row>
    <row r="13" spans="2:9" ht="13.5" customHeight="1" x14ac:dyDescent="0.15">
      <c r="B13" s="19" t="s">
        <v>20</v>
      </c>
      <c r="C13" s="20"/>
      <c r="D13" s="20"/>
      <c r="E13" s="19" t="s">
        <v>21</v>
      </c>
      <c r="F13" s="17">
        <v>316865.90000000002</v>
      </c>
      <c r="G13" s="17">
        <v>409638.49690000003</v>
      </c>
    </row>
    <row r="14" spans="2:9" ht="13.5" customHeight="1" x14ac:dyDescent="0.15">
      <c r="B14" s="19" t="s">
        <v>22</v>
      </c>
      <c r="C14" s="20"/>
      <c r="D14" s="20"/>
      <c r="E14" s="19" t="s">
        <v>23</v>
      </c>
      <c r="F14" s="17">
        <v>0</v>
      </c>
      <c r="G14" s="17"/>
    </row>
    <row r="15" spans="2:9" ht="13.5" customHeight="1" x14ac:dyDescent="0.15">
      <c r="B15" s="19" t="s">
        <v>24</v>
      </c>
      <c r="C15" s="20"/>
      <c r="D15" s="20"/>
      <c r="E15" s="19" t="s">
        <v>25</v>
      </c>
      <c r="F15" s="17">
        <v>1739811.4</v>
      </c>
      <c r="G15" s="17">
        <v>2067130.2690000001</v>
      </c>
    </row>
    <row r="16" spans="2:9" ht="18" x14ac:dyDescent="0.15">
      <c r="B16" s="19" t="s">
        <v>26</v>
      </c>
      <c r="C16" s="20"/>
      <c r="D16" s="20"/>
      <c r="E16" s="19" t="s">
        <v>27</v>
      </c>
      <c r="F16" s="17"/>
      <c r="G16" s="17"/>
    </row>
    <row r="17" spans="2:7" x14ac:dyDescent="0.15">
      <c r="B17" s="19" t="s">
        <v>28</v>
      </c>
      <c r="C17" s="20"/>
      <c r="D17" s="20"/>
      <c r="E17" s="19" t="s">
        <v>29</v>
      </c>
      <c r="F17" s="17">
        <v>1326485.60503</v>
      </c>
      <c r="G17" s="17">
        <v>1886216.2250000001</v>
      </c>
    </row>
    <row r="18" spans="2:7" ht="13.5" customHeight="1" x14ac:dyDescent="0.15">
      <c r="B18" s="15" t="s">
        <v>30</v>
      </c>
      <c r="C18" s="16">
        <f>C19+C20+C21+C22+C23+C24+C25</f>
        <v>15761561.569159999</v>
      </c>
      <c r="D18" s="16">
        <f>D19+D20+D21+D22+D23+D24+D25</f>
        <v>6542024.5099999998</v>
      </c>
      <c r="E18" s="19" t="s">
        <v>31</v>
      </c>
      <c r="F18" s="17"/>
      <c r="G18" s="17"/>
    </row>
    <row r="19" spans="2:7" x14ac:dyDescent="0.15">
      <c r="B19" s="19" t="s">
        <v>32</v>
      </c>
      <c r="C19" s="17">
        <v>15330688.64246</v>
      </c>
      <c r="D19" s="17">
        <f>4431062.02</f>
        <v>4431062.0199999996</v>
      </c>
      <c r="E19" s="19" t="s">
        <v>33</v>
      </c>
      <c r="F19" s="17">
        <v>3911918.4</v>
      </c>
      <c r="G19" s="17">
        <v>1553893.3570000001</v>
      </c>
    </row>
    <row r="20" spans="2:7" ht="13.5" customHeight="1" x14ac:dyDescent="0.15">
      <c r="B20" s="19" t="s">
        <v>34</v>
      </c>
      <c r="C20" s="17">
        <v>367235.41661000001</v>
      </c>
      <c r="D20" s="17">
        <v>1272593.3700000001</v>
      </c>
      <c r="E20" s="15" t="s">
        <v>35</v>
      </c>
      <c r="F20" s="17">
        <f>SUM(F21:F23)</f>
        <v>0</v>
      </c>
      <c r="G20" s="17">
        <v>0</v>
      </c>
    </row>
    <row r="21" spans="2:7" x14ac:dyDescent="0.15">
      <c r="B21" s="19" t="s">
        <v>36</v>
      </c>
      <c r="C21" s="17">
        <v>63637.510089999996</v>
      </c>
      <c r="D21" s="17">
        <f>2482681.22-1644312.1</f>
        <v>838369.12000000011</v>
      </c>
      <c r="E21" s="19" t="s">
        <v>37</v>
      </c>
      <c r="F21" s="17"/>
      <c r="G21" s="17"/>
    </row>
    <row r="22" spans="2:7" ht="13.5" customHeight="1" x14ac:dyDescent="0.15">
      <c r="B22" s="19" t="s">
        <v>38</v>
      </c>
      <c r="C22" s="20"/>
      <c r="D22" s="20"/>
      <c r="E22" s="19" t="s">
        <v>39</v>
      </c>
      <c r="F22" s="17"/>
      <c r="G22" s="17"/>
    </row>
    <row r="23" spans="2:7" x14ac:dyDescent="0.15">
      <c r="B23" s="19" t="s">
        <v>40</v>
      </c>
      <c r="C23" s="20"/>
      <c r="D23" s="20"/>
      <c r="E23" s="19" t="s">
        <v>41</v>
      </c>
      <c r="F23" s="17"/>
      <c r="G23" s="17"/>
    </row>
    <row r="24" spans="2:7" ht="13.5" customHeight="1" x14ac:dyDescent="0.15">
      <c r="B24" s="19" t="s">
        <v>42</v>
      </c>
      <c r="C24" s="20"/>
      <c r="D24" s="20"/>
      <c r="E24" s="15" t="s">
        <v>43</v>
      </c>
      <c r="F24" s="17">
        <f>F25+F26</f>
        <v>0</v>
      </c>
      <c r="G24" s="17">
        <v>0</v>
      </c>
    </row>
    <row r="25" spans="2:7" ht="13.5" customHeight="1" x14ac:dyDescent="0.15">
      <c r="B25" s="19" t="s">
        <v>44</v>
      </c>
      <c r="C25" s="20"/>
      <c r="D25" s="20"/>
      <c r="E25" s="19" t="s">
        <v>45</v>
      </c>
      <c r="F25" s="17">
        <v>0</v>
      </c>
      <c r="G25" s="17">
        <v>0</v>
      </c>
    </row>
    <row r="26" spans="2:7" ht="13.5" customHeight="1" x14ac:dyDescent="0.15">
      <c r="B26" s="15" t="s">
        <v>46</v>
      </c>
      <c r="C26" s="16">
        <f>SUM(C27:C31)</f>
        <v>104585.24119</v>
      </c>
      <c r="D26" s="16">
        <v>146625.76999999999</v>
      </c>
      <c r="E26" s="19" t="s">
        <v>47</v>
      </c>
      <c r="F26" s="17"/>
      <c r="G26" s="17"/>
    </row>
    <row r="27" spans="2:7" ht="13.5" customHeight="1" x14ac:dyDescent="0.15">
      <c r="B27" s="19" t="s">
        <v>48</v>
      </c>
      <c r="C27" s="20"/>
      <c r="D27" s="20"/>
      <c r="E27" s="15" t="s">
        <v>49</v>
      </c>
      <c r="F27" s="17"/>
      <c r="G27" s="17"/>
    </row>
    <row r="28" spans="2:7" ht="13.5" customHeight="1" x14ac:dyDescent="0.15">
      <c r="B28" s="19" t="s">
        <v>50</v>
      </c>
      <c r="C28" s="20"/>
      <c r="D28" s="20"/>
      <c r="E28" s="15" t="s">
        <v>51</v>
      </c>
      <c r="F28" s="17">
        <f>F29+F30+F31</f>
        <v>0</v>
      </c>
      <c r="G28" s="17">
        <v>0</v>
      </c>
    </row>
    <row r="29" spans="2:7" ht="18" x14ac:dyDescent="0.15">
      <c r="B29" s="19" t="s">
        <v>52</v>
      </c>
      <c r="C29" s="20"/>
      <c r="D29" s="20"/>
      <c r="E29" s="19" t="s">
        <v>53</v>
      </c>
      <c r="F29" s="17"/>
      <c r="G29" s="17"/>
    </row>
    <row r="30" spans="2:7" x14ac:dyDescent="0.15">
      <c r="B30" s="19" t="s">
        <v>54</v>
      </c>
      <c r="C30" s="17">
        <v>104585.24119</v>
      </c>
      <c r="D30" s="16">
        <v>146625.76999999999</v>
      </c>
      <c r="E30" s="19" t="s">
        <v>55</v>
      </c>
      <c r="F30" s="17"/>
      <c r="G30" s="17"/>
    </row>
    <row r="31" spans="2:7" ht="14.25" customHeight="1" x14ac:dyDescent="0.15">
      <c r="B31" s="19" t="s">
        <v>56</v>
      </c>
      <c r="C31" s="20"/>
      <c r="D31" s="20"/>
      <c r="E31" s="19" t="s">
        <v>57</v>
      </c>
      <c r="F31" s="17"/>
      <c r="G31" s="17"/>
    </row>
    <row r="32" spans="2:7" ht="24.75" customHeight="1" x14ac:dyDescent="0.15">
      <c r="B32" s="15" t="s">
        <v>58</v>
      </c>
      <c r="C32" s="16">
        <f>C33+C34+C35+C36+C37</f>
        <v>0</v>
      </c>
      <c r="D32" s="16">
        <v>0</v>
      </c>
      <c r="E32" s="15" t="s">
        <v>59</v>
      </c>
      <c r="F32" s="17">
        <f>F33+F34+F35+F36+F37+F38</f>
        <v>0</v>
      </c>
      <c r="G32" s="17">
        <v>0</v>
      </c>
    </row>
    <row r="33" spans="2:7" ht="13.5" customHeight="1" x14ac:dyDescent="0.15">
      <c r="B33" s="19" t="s">
        <v>60</v>
      </c>
      <c r="C33" s="17"/>
      <c r="D33" s="17"/>
      <c r="E33" s="19" t="s">
        <v>61</v>
      </c>
      <c r="F33" s="17"/>
      <c r="G33" s="17"/>
    </row>
    <row r="34" spans="2:7" ht="13.5" customHeight="1" x14ac:dyDescent="0.15">
      <c r="B34" s="19" t="s">
        <v>62</v>
      </c>
      <c r="C34" s="20"/>
      <c r="D34" s="20"/>
      <c r="E34" s="19" t="s">
        <v>63</v>
      </c>
      <c r="F34" s="17">
        <v>0</v>
      </c>
      <c r="G34" s="17"/>
    </row>
    <row r="35" spans="2:7" ht="13.5" customHeight="1" x14ac:dyDescent="0.15">
      <c r="B35" s="19" t="s">
        <v>64</v>
      </c>
      <c r="C35" s="20"/>
      <c r="D35" s="20"/>
      <c r="E35" s="19" t="s">
        <v>65</v>
      </c>
      <c r="F35" s="17"/>
      <c r="G35" s="17"/>
    </row>
    <row r="36" spans="2:7" ht="13.5" customHeight="1" x14ac:dyDescent="0.15">
      <c r="B36" s="19" t="s">
        <v>66</v>
      </c>
      <c r="C36" s="20"/>
      <c r="D36" s="20"/>
      <c r="E36" s="19" t="s">
        <v>67</v>
      </c>
      <c r="F36" s="17"/>
      <c r="G36" s="17"/>
    </row>
    <row r="37" spans="2:7" ht="13.5" customHeight="1" x14ac:dyDescent="0.15">
      <c r="B37" s="19" t="s">
        <v>68</v>
      </c>
      <c r="C37" s="20"/>
      <c r="D37" s="20"/>
      <c r="E37" s="19" t="s">
        <v>69</v>
      </c>
      <c r="F37" s="17"/>
      <c r="G37" s="17"/>
    </row>
    <row r="38" spans="2:7" x14ac:dyDescent="0.15">
      <c r="B38" s="15" t="s">
        <v>70</v>
      </c>
      <c r="C38" s="21"/>
      <c r="D38" s="21"/>
      <c r="E38" s="19" t="s">
        <v>71</v>
      </c>
      <c r="F38" s="17"/>
      <c r="G38" s="17"/>
    </row>
    <row r="39" spans="2:7" ht="13.5" customHeight="1" x14ac:dyDescent="0.15">
      <c r="B39" s="15" t="s">
        <v>72</v>
      </c>
      <c r="C39" s="16">
        <f>C40+C41</f>
        <v>0</v>
      </c>
      <c r="D39" s="16">
        <v>0</v>
      </c>
      <c r="E39" s="15" t="s">
        <v>73</v>
      </c>
      <c r="F39" s="17">
        <f>F40+F41+F42</f>
        <v>0</v>
      </c>
      <c r="G39" s="17">
        <v>0</v>
      </c>
    </row>
    <row r="40" spans="2:7" ht="13.5" customHeight="1" x14ac:dyDescent="0.15">
      <c r="B40" s="19" t="s">
        <v>74</v>
      </c>
      <c r="C40" s="20"/>
      <c r="D40" s="20"/>
      <c r="E40" s="19" t="s">
        <v>75</v>
      </c>
      <c r="F40" s="17"/>
      <c r="G40" s="17"/>
    </row>
    <row r="41" spans="2:7" x14ac:dyDescent="0.15">
      <c r="B41" s="19" t="s">
        <v>76</v>
      </c>
      <c r="C41" s="20"/>
      <c r="D41" s="20"/>
      <c r="E41" s="19" t="s">
        <v>77</v>
      </c>
      <c r="F41" s="17"/>
      <c r="G41" s="17"/>
    </row>
    <row r="42" spans="2:7" ht="13.5" customHeight="1" x14ac:dyDescent="0.15">
      <c r="B42" s="15" t="s">
        <v>78</v>
      </c>
      <c r="C42" s="16">
        <f>C43+C44+C45+C46</f>
        <v>0</v>
      </c>
      <c r="D42" s="16">
        <v>0</v>
      </c>
      <c r="E42" s="19" t="s">
        <v>79</v>
      </c>
      <c r="F42" s="17"/>
      <c r="G42" s="17"/>
    </row>
    <row r="43" spans="2:7" x14ac:dyDescent="0.15">
      <c r="B43" s="19" t="s">
        <v>80</v>
      </c>
      <c r="C43" s="20"/>
      <c r="D43" s="20"/>
      <c r="E43" s="15" t="s">
        <v>81</v>
      </c>
      <c r="F43" s="17">
        <f>F44+F45+F47</f>
        <v>0</v>
      </c>
      <c r="G43" s="17">
        <v>0</v>
      </c>
    </row>
    <row r="44" spans="2:7" ht="13.5" customHeight="1" x14ac:dyDescent="0.15">
      <c r="B44" s="19" t="s">
        <v>82</v>
      </c>
      <c r="C44" s="20"/>
      <c r="D44" s="20"/>
      <c r="E44" s="19" t="s">
        <v>83</v>
      </c>
      <c r="F44" s="17"/>
      <c r="G44" s="17"/>
    </row>
    <row r="45" spans="2:7" ht="13.5" customHeight="1" x14ac:dyDescent="0.15">
      <c r="B45" s="19" t="s">
        <v>84</v>
      </c>
      <c r="C45" s="20"/>
      <c r="D45" s="20"/>
      <c r="E45" s="19" t="s">
        <v>85</v>
      </c>
      <c r="F45" s="17"/>
      <c r="G45" s="17"/>
    </row>
    <row r="46" spans="2:7" ht="13.5" customHeight="1" x14ac:dyDescent="0.15">
      <c r="B46" s="19" t="s">
        <v>86</v>
      </c>
      <c r="C46" s="20"/>
      <c r="D46" s="20"/>
      <c r="E46" s="19" t="s">
        <v>87</v>
      </c>
      <c r="F46" s="17"/>
      <c r="G46" s="17"/>
    </row>
    <row r="47" spans="2:7" ht="0.75" customHeight="1" x14ac:dyDescent="0.15">
      <c r="B47" s="22"/>
      <c r="C47" s="16"/>
      <c r="D47" s="16"/>
      <c r="E47" s="15"/>
      <c r="F47" s="17"/>
      <c r="G47" s="17"/>
    </row>
    <row r="48" spans="2:7" ht="9.75" customHeight="1" x14ac:dyDescent="0.15">
      <c r="B48" s="12" t="s">
        <v>88</v>
      </c>
      <c r="C48" s="23">
        <f>C10+C18+C26+C32+C39+C42</f>
        <v>24324915.030190002</v>
      </c>
      <c r="D48" s="23">
        <f>D10+D18+D26+D32+D39+D42</f>
        <v>14240278.021759998</v>
      </c>
      <c r="E48" s="12" t="s">
        <v>89</v>
      </c>
      <c r="F48" s="14">
        <f>F10+F20+F24+F27+F28+F32+F39+F43</f>
        <v>7393482.2050299998</v>
      </c>
      <c r="G48" s="14">
        <f>G10+G20+G24+G27+G28+G32+G39+G43</f>
        <v>6220128.4981000004</v>
      </c>
    </row>
    <row r="49" spans="2:7" ht="15" customHeight="1" x14ac:dyDescent="0.15">
      <c r="B49" s="24"/>
      <c r="C49" s="25"/>
      <c r="D49" s="26"/>
      <c r="E49" s="27"/>
      <c r="F49" s="28"/>
      <c r="G49" s="28"/>
    </row>
    <row r="50" spans="2:7" ht="8.25" customHeight="1" x14ac:dyDescent="0.15">
      <c r="B50" s="29"/>
      <c r="C50" s="30"/>
      <c r="D50" s="31"/>
      <c r="E50" s="32"/>
      <c r="F50" s="33"/>
      <c r="G50" s="33"/>
    </row>
    <row r="51" spans="2:7" ht="13.5" customHeight="1" x14ac:dyDescent="0.15">
      <c r="B51" s="9" t="s">
        <v>90</v>
      </c>
      <c r="C51" s="10"/>
      <c r="D51" s="11"/>
      <c r="E51" s="9" t="s">
        <v>91</v>
      </c>
      <c r="F51" s="11"/>
      <c r="G51" s="11"/>
    </row>
    <row r="52" spans="2:7" ht="13.5" customHeight="1" x14ac:dyDescent="0.15">
      <c r="B52" s="15" t="s">
        <v>92</v>
      </c>
      <c r="C52" s="16">
        <v>5066232.4161599996</v>
      </c>
      <c r="D52" s="16">
        <v>5047762.4800000004</v>
      </c>
      <c r="E52" s="15" t="s">
        <v>93</v>
      </c>
      <c r="F52" s="17"/>
      <c r="G52" s="17"/>
    </row>
    <row r="53" spans="2:7" ht="13.5" customHeight="1" x14ac:dyDescent="0.15">
      <c r="B53" s="15" t="s">
        <v>94</v>
      </c>
      <c r="C53" s="17">
        <v>0</v>
      </c>
      <c r="D53" s="21">
        <v>0</v>
      </c>
      <c r="E53" s="15" t="s">
        <v>95</v>
      </c>
      <c r="F53" s="17"/>
      <c r="G53" s="17"/>
    </row>
    <row r="54" spans="2:7" ht="13.5" customHeight="1" x14ac:dyDescent="0.15">
      <c r="B54" s="15" t="s">
        <v>96</v>
      </c>
      <c r="C54" s="16">
        <v>187115640.61956999</v>
      </c>
      <c r="D54" s="16">
        <v>187217619.36000001</v>
      </c>
      <c r="E54" s="15" t="s">
        <v>97</v>
      </c>
      <c r="F54" s="17">
        <v>59036538.53486</v>
      </c>
      <c r="G54" s="14">
        <v>55531022.5</v>
      </c>
    </row>
    <row r="55" spans="2:7" ht="13.5" customHeight="1" x14ac:dyDescent="0.15">
      <c r="B55" s="15" t="s">
        <v>98</v>
      </c>
      <c r="C55" s="16">
        <v>7545546.7000000002</v>
      </c>
      <c r="D55" s="16">
        <v>7370027.8899999997</v>
      </c>
      <c r="E55" s="15" t="s">
        <v>99</v>
      </c>
      <c r="F55" s="17"/>
      <c r="G55" s="17"/>
    </row>
    <row r="56" spans="2:7" ht="13.5" customHeight="1" x14ac:dyDescent="0.15">
      <c r="B56" s="15" t="s">
        <v>100</v>
      </c>
      <c r="C56" s="21"/>
      <c r="D56" s="21"/>
      <c r="E56" s="15" t="s">
        <v>101</v>
      </c>
      <c r="F56" s="17"/>
      <c r="G56" s="17"/>
    </row>
    <row r="57" spans="2:7" ht="13.5" customHeight="1" x14ac:dyDescent="0.15">
      <c r="B57" s="15" t="s">
        <v>102</v>
      </c>
      <c r="C57" s="16">
        <v>-22340834.0363</v>
      </c>
      <c r="D57" s="16">
        <v>-19796353.329999998</v>
      </c>
      <c r="E57" s="15" t="s">
        <v>103</v>
      </c>
      <c r="F57" s="17"/>
      <c r="G57" s="17"/>
    </row>
    <row r="58" spans="2:7" ht="13.5" customHeight="1" x14ac:dyDescent="0.15">
      <c r="B58" s="15" t="s">
        <v>104</v>
      </c>
      <c r="C58" s="21"/>
      <c r="D58" s="21"/>
      <c r="E58" s="12"/>
      <c r="F58" s="14"/>
      <c r="G58" s="14"/>
    </row>
    <row r="59" spans="2:7" ht="13.5" customHeight="1" x14ac:dyDescent="0.15">
      <c r="B59" s="15" t="s">
        <v>105</v>
      </c>
      <c r="C59" s="21"/>
      <c r="D59" s="21"/>
      <c r="E59" s="12" t="s">
        <v>106</v>
      </c>
      <c r="F59" s="14">
        <f>F52+F53+F54+F55+F56+F57</f>
        <v>59036538.53486</v>
      </c>
      <c r="G59" s="14">
        <f>G52+G53+G54+G55+G56+G57</f>
        <v>55531022.5</v>
      </c>
    </row>
    <row r="60" spans="2:7" ht="13.5" customHeight="1" x14ac:dyDescent="0.15">
      <c r="B60" s="15" t="s">
        <v>107</v>
      </c>
      <c r="C60" s="21"/>
      <c r="D60" s="21"/>
      <c r="E60" s="34"/>
      <c r="F60" s="35"/>
      <c r="G60" s="35"/>
    </row>
    <row r="61" spans="2:7" ht="13.5" customHeight="1" x14ac:dyDescent="0.15">
      <c r="B61" s="15"/>
      <c r="C61" s="21"/>
      <c r="D61" s="21"/>
      <c r="E61" s="12" t="s">
        <v>108</v>
      </c>
      <c r="F61" s="14">
        <f>F48+F59</f>
        <v>66430020.739890002</v>
      </c>
      <c r="G61" s="14">
        <f>G48+G59</f>
        <v>61751150.998099998</v>
      </c>
    </row>
    <row r="62" spans="2:7" ht="13.5" customHeight="1" x14ac:dyDescent="0.15">
      <c r="B62" s="12" t="s">
        <v>109</v>
      </c>
      <c r="C62" s="23">
        <f>C52+C53+C54+C55+C56+C57+C58+C59+C60</f>
        <v>177386585.69942996</v>
      </c>
      <c r="D62" s="23">
        <f>D52+D53+D54+D55+D56+D57+D58+D59+D60</f>
        <v>179839056.39999998</v>
      </c>
      <c r="E62" s="15"/>
      <c r="F62" s="17"/>
      <c r="G62" s="17"/>
    </row>
    <row r="63" spans="2:7" ht="13.5" customHeight="1" x14ac:dyDescent="0.15">
      <c r="B63" s="15"/>
      <c r="C63" s="13"/>
      <c r="D63" s="13"/>
      <c r="E63" s="12" t="s">
        <v>110</v>
      </c>
      <c r="F63" s="14"/>
      <c r="G63" s="14"/>
    </row>
    <row r="64" spans="2:7" ht="13.5" customHeight="1" x14ac:dyDescent="0.15">
      <c r="B64" s="12" t="s">
        <v>111</v>
      </c>
      <c r="C64" s="23">
        <f>C48+C62</f>
        <v>201711500.72961995</v>
      </c>
      <c r="D64" s="23">
        <f>D48+D62</f>
        <v>194079334.42175996</v>
      </c>
      <c r="E64" s="12"/>
      <c r="F64" s="14"/>
      <c r="G64" s="14"/>
    </row>
    <row r="65" spans="2:7" ht="13.5" customHeight="1" x14ac:dyDescent="0.15">
      <c r="B65" s="22"/>
      <c r="C65" s="16"/>
      <c r="D65" s="17"/>
      <c r="E65" s="12" t="s">
        <v>112</v>
      </c>
      <c r="F65" s="14">
        <f>F66+F67+F68</f>
        <v>1878586.7</v>
      </c>
      <c r="G65" s="14">
        <f>G66+G67+G68</f>
        <v>1878586.7290000001</v>
      </c>
    </row>
    <row r="66" spans="2:7" ht="13.5" customHeight="1" x14ac:dyDescent="0.15">
      <c r="B66" s="22"/>
      <c r="C66" s="16"/>
      <c r="D66" s="17"/>
      <c r="E66" s="15" t="s">
        <v>113</v>
      </c>
      <c r="F66" s="14">
        <v>1878586.7</v>
      </c>
      <c r="G66" s="14">
        <v>1878586.7290000001</v>
      </c>
    </row>
    <row r="67" spans="2:7" ht="13.5" customHeight="1" x14ac:dyDescent="0.15">
      <c r="B67" s="22"/>
      <c r="C67" s="16"/>
      <c r="D67" s="17"/>
      <c r="E67" s="15" t="s">
        <v>114</v>
      </c>
      <c r="F67" s="17"/>
      <c r="G67" s="17"/>
    </row>
    <row r="68" spans="2:7" ht="13.5" customHeight="1" x14ac:dyDescent="0.15">
      <c r="B68" s="22"/>
      <c r="C68" s="16"/>
      <c r="D68" s="17"/>
      <c r="E68" s="15" t="s">
        <v>115</v>
      </c>
      <c r="F68" s="17"/>
      <c r="G68" s="17"/>
    </row>
    <row r="69" spans="2:7" ht="13.5" customHeight="1" x14ac:dyDescent="0.15">
      <c r="B69" s="22"/>
      <c r="C69" s="16"/>
      <c r="D69" s="17"/>
      <c r="E69" s="15"/>
      <c r="F69" s="17"/>
      <c r="G69" s="17"/>
    </row>
    <row r="70" spans="2:7" ht="13.5" customHeight="1" x14ac:dyDescent="0.15">
      <c r="B70" s="22"/>
      <c r="C70" s="16"/>
      <c r="D70" s="17"/>
      <c r="E70" s="12" t="s">
        <v>116</v>
      </c>
      <c r="F70" s="14">
        <f>F71+F72+F73+F74+F75</f>
        <v>133402893.30153999</v>
      </c>
      <c r="G70" s="14">
        <f>G71+G72+G73+G74+G75</f>
        <v>130449596.70158</v>
      </c>
    </row>
    <row r="71" spans="2:7" ht="13.5" customHeight="1" x14ac:dyDescent="0.15">
      <c r="B71" s="22"/>
      <c r="C71" s="16"/>
      <c r="D71" s="17"/>
      <c r="E71" s="15" t="s">
        <v>117</v>
      </c>
      <c r="F71" s="14">
        <v>8083316.5669300007</v>
      </c>
      <c r="G71" s="14">
        <v>1702988.848</v>
      </c>
    </row>
    <row r="72" spans="2:7" ht="13.5" customHeight="1" x14ac:dyDescent="0.15">
      <c r="B72" s="22"/>
      <c r="C72" s="16"/>
      <c r="D72" s="17"/>
      <c r="E72" s="15" t="s">
        <v>118</v>
      </c>
      <c r="F72" s="14">
        <f>75916459.16103-1878586.7</f>
        <v>74037872.461029992</v>
      </c>
      <c r="G72" s="14">
        <v>77464903.579999998</v>
      </c>
    </row>
    <row r="73" spans="2:7" ht="13.5" customHeight="1" x14ac:dyDescent="0.15">
      <c r="B73" s="22"/>
      <c r="C73" s="16"/>
      <c r="D73" s="17"/>
      <c r="E73" s="15" t="s">
        <v>119</v>
      </c>
      <c r="F73" s="14">
        <v>51281704.27358</v>
      </c>
      <c r="G73" s="14">
        <v>51281704.27358</v>
      </c>
    </row>
    <row r="74" spans="2:7" ht="13.5" customHeight="1" x14ac:dyDescent="0.15">
      <c r="B74" s="22"/>
      <c r="C74" s="16"/>
      <c r="D74" s="17"/>
      <c r="E74" s="15" t="s">
        <v>120</v>
      </c>
      <c r="F74" s="17"/>
      <c r="G74" s="17"/>
    </row>
    <row r="75" spans="2:7" ht="13.5" customHeight="1" x14ac:dyDescent="0.15">
      <c r="B75" s="22"/>
      <c r="C75" s="16"/>
      <c r="D75" s="17"/>
      <c r="E75" s="15" t="s">
        <v>121</v>
      </c>
      <c r="F75" s="17"/>
      <c r="G75" s="17"/>
    </row>
    <row r="76" spans="2:7" ht="13.5" customHeight="1" x14ac:dyDescent="0.15">
      <c r="B76" s="22"/>
      <c r="C76" s="16"/>
      <c r="D76" s="17"/>
      <c r="E76" s="15"/>
      <c r="F76" s="17"/>
      <c r="G76" s="17"/>
    </row>
    <row r="77" spans="2:7" ht="13.5" customHeight="1" x14ac:dyDescent="0.15">
      <c r="B77" s="22"/>
      <c r="C77" s="16"/>
      <c r="D77" s="17"/>
      <c r="E77" s="12" t="s">
        <v>122</v>
      </c>
      <c r="F77" s="16">
        <f>F78+F79</f>
        <v>0</v>
      </c>
      <c r="G77" s="14">
        <v>0</v>
      </c>
    </row>
    <row r="78" spans="2:7" ht="13.5" customHeight="1" x14ac:dyDescent="0.15">
      <c r="B78" s="22"/>
      <c r="C78" s="16"/>
      <c r="D78" s="17"/>
      <c r="E78" s="15" t="s">
        <v>123</v>
      </c>
      <c r="F78" s="17"/>
      <c r="G78" s="17"/>
    </row>
    <row r="79" spans="2:7" ht="13.5" customHeight="1" x14ac:dyDescent="0.15">
      <c r="B79" s="22"/>
      <c r="C79" s="16"/>
      <c r="D79" s="17"/>
      <c r="E79" s="15" t="s">
        <v>124</v>
      </c>
      <c r="F79" s="17"/>
      <c r="G79" s="17"/>
    </row>
    <row r="80" spans="2:7" ht="13.5" customHeight="1" x14ac:dyDescent="0.15">
      <c r="B80" s="22"/>
      <c r="C80" s="16"/>
      <c r="D80" s="17"/>
      <c r="E80" s="15"/>
      <c r="F80" s="17"/>
      <c r="G80" s="17"/>
    </row>
    <row r="81" spans="2:7" ht="13.5" customHeight="1" x14ac:dyDescent="0.15">
      <c r="B81" s="22"/>
      <c r="C81" s="16"/>
      <c r="D81" s="17"/>
      <c r="E81" s="12" t="s">
        <v>125</v>
      </c>
      <c r="F81" s="14">
        <f>F65+F70+F77</f>
        <v>135281480.00153998</v>
      </c>
      <c r="G81" s="14">
        <f>G65+G70+G77</f>
        <v>132328183.43058001</v>
      </c>
    </row>
    <row r="82" spans="2:7" ht="13.5" customHeight="1" x14ac:dyDescent="0.15">
      <c r="B82" s="22"/>
      <c r="C82" s="16"/>
      <c r="D82" s="17"/>
      <c r="E82" s="15"/>
      <c r="F82" s="17"/>
      <c r="G82" s="17"/>
    </row>
    <row r="83" spans="2:7" ht="13.5" customHeight="1" x14ac:dyDescent="0.15">
      <c r="B83" s="22"/>
      <c r="C83" s="16"/>
      <c r="D83" s="17"/>
      <c r="E83" s="12" t="s">
        <v>126</v>
      </c>
      <c r="F83" s="14">
        <f>F61+F81</f>
        <v>201711500.74142998</v>
      </c>
      <c r="G83" s="14">
        <f>G61+G81</f>
        <v>194079334.42868</v>
      </c>
    </row>
    <row r="84" spans="2:7" x14ac:dyDescent="0.15">
      <c r="B84" s="36"/>
      <c r="C84" s="25"/>
      <c r="D84" s="26"/>
      <c r="E84" s="37"/>
      <c r="F84" s="26"/>
      <c r="G84" s="26"/>
    </row>
    <row r="85" spans="2:7" x14ac:dyDescent="0.15"/>
    <row r="86" spans="2:7" x14ac:dyDescent="0.15"/>
    <row r="87" spans="2:7" x14ac:dyDescent="0.15">
      <c r="C87" s="2"/>
      <c r="F87" s="2"/>
    </row>
    <row r="88" spans="2:7" x14ac:dyDescent="0.15">
      <c r="C88" s="2"/>
    </row>
    <row r="89" spans="2:7" x14ac:dyDescent="0.15"/>
    <row r="90" spans="2:7" x14ac:dyDescent="0.15"/>
    <row r="91" spans="2:7" x14ac:dyDescent="0.15"/>
    <row r="92" spans="2:7" x14ac:dyDescent="0.15"/>
    <row r="93" spans="2:7" x14ac:dyDescent="0.15"/>
    <row r="94" spans="2:7" x14ac:dyDescent="0.15"/>
    <row r="95" spans="2:7" x14ac:dyDescent="0.15"/>
    <row r="96" spans="2:7" x14ac:dyDescent="0.15"/>
    <row r="97" spans="4:7" x14ac:dyDescent="0.15"/>
    <row r="98" spans="4:7" x14ac:dyDescent="0.15">
      <c r="D98" s="1"/>
      <c r="G98" s="1"/>
    </row>
    <row r="99" spans="4:7" x14ac:dyDescent="0.15">
      <c r="D99" s="1"/>
      <c r="G99" s="1"/>
    </row>
    <row r="100" spans="4:7" x14ac:dyDescent="0.15">
      <c r="D100" s="1"/>
      <c r="G100" s="1"/>
    </row>
    <row r="101" spans="4:7" x14ac:dyDescent="0.15">
      <c r="D101" s="1"/>
      <c r="G101" s="1"/>
    </row>
    <row r="102" spans="4:7" x14ac:dyDescent="0.15"/>
    <row r="104" spans="4:7" x14ac:dyDescent="0.15"/>
    <row r="105" spans="4:7" x14ac:dyDescent="0.15"/>
    <row r="106" spans="4:7" x14ac:dyDescent="0.15"/>
    <row r="107" spans="4:7" x14ac:dyDescent="0.15"/>
    <row r="108" spans="4:7" x14ac:dyDescent="0.15"/>
  </sheetData>
  <mergeCells count="5">
    <mergeCell ref="B2:G2"/>
    <mergeCell ref="B3:G3"/>
    <mergeCell ref="B4:G4"/>
    <mergeCell ref="B5:G5"/>
    <mergeCell ref="B6:G6"/>
  </mergeCells>
  <printOptions horizontalCentered="1"/>
  <pageMargins left="0.31496062992125984" right="0.31496062992125984" top="1.1811023622047245" bottom="1.1811023622047245" header="0.31496062992125984" footer="0.31496062992125984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1 LDF DIC</vt:lpstr>
      <vt:lpstr>'Formato 1 LDF DIC'!Títulos_a_imprimir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UIPPE</dc:creator>
  <cp:lastModifiedBy>UIPPE</cp:lastModifiedBy>
  <cp:lastPrinted>2024-04-30T20:20:56Z</cp:lastPrinted>
  <dcterms:created xsi:type="dcterms:W3CDTF">2024-04-30T20:20:07Z</dcterms:created>
  <dcterms:modified xsi:type="dcterms:W3CDTF">2024-04-30T20:21:09Z</dcterms:modified>
</cp:coreProperties>
</file>