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FEBF97D-671B-47FA-8799-CF0256809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G30" i="1"/>
  <c r="F30" i="1"/>
  <c r="E30" i="1"/>
  <c r="D30" i="1"/>
  <c r="C30" i="1"/>
  <c r="G22" i="1"/>
  <c r="F22" i="1"/>
  <c r="E22" i="1"/>
  <c r="D22" i="1"/>
  <c r="D7" i="1"/>
  <c r="B38" i="1"/>
  <c r="B30" i="1"/>
  <c r="B22" i="1"/>
  <c r="B7" i="1"/>
  <c r="E33" i="1" l="1"/>
  <c r="D33" i="1"/>
  <c r="C33" i="1"/>
  <c r="B33" i="1"/>
</calcChain>
</file>

<file path=xl/sharedStrings.xml><?xml version="1.0" encoding="utf-8"?>
<sst xmlns="http://schemas.openxmlformats.org/spreadsheetml/2006/main" count="40" uniqueCount="40">
  <si>
    <t>A. Impuestos</t>
  </si>
  <si>
    <t>C. Contribuciones de Mejoras</t>
  </si>
  <si>
    <t>E. Productos</t>
  </si>
  <si>
    <t>F. Aprovechamientos</t>
  </si>
  <si>
    <t>l. Incentivos Derivados de la Colaboración Fiscal</t>
  </si>
  <si>
    <t>K. Convenios</t>
  </si>
  <si>
    <t>L. Otros Ingresos de Libre Disposición</t>
  </si>
  <si>
    <t>A. Aportaciones</t>
  </si>
  <si>
    <t>B. Convenios</t>
  </si>
  <si>
    <t>C. Fondos distintos de Aportaciones</t>
  </si>
  <si>
    <t>E. Otras Transferencias Federales Etiquetadas</t>
  </si>
  <si>
    <t>Datos Informativos</t>
  </si>
  <si>
    <t>1. Ingresos de Libre Disposición (1 = A+B+C+D+E+F+G+H+l+J+K+L)</t>
  </si>
  <si>
    <t>D. Derechos</t>
  </si>
  <si>
    <t>G. lngresos por Ventas de Bienes y Servicios</t>
  </si>
  <si>
    <t>2. Transferencias Federales Etiquetadas (2 = A+B+C+D+E)</t>
  </si>
  <si>
    <t>D. Transferencias, Subsidios y Subvenciones, y Pensiones y Jubilaciones</t>
  </si>
  <si>
    <t>3. Ingresos de Financiamientos (3 = A)</t>
  </si>
  <si>
    <t>4. Total de Ingresos Proyectados (4 = 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</si>
  <si>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</si>
  <si>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</si>
  <si>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1+2)</t>
  </si>
  <si>
    <t>Concepto</t>
  </si>
  <si>
    <t>(PESOS)</t>
  </si>
  <si>
    <t>ESTADO DE MÉXICO</t>
  </si>
  <si>
    <t>Resultados de Ingresos - LDF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</si>
  <si>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Los importes corresponden a los ingresos devengados al cierre trimestral más reciente disponible y estimados para el resto del e¡ercicio.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</si>
  <si>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Los importes corresponden al momento contable de los ingresos devengados.</t>
    </r>
  </si>
  <si>
    <t>J. Transferencias y Asignaciones</t>
  </si>
  <si>
    <r>
      <t xml:space="preserve">2018 </t>
    </r>
    <r>
      <rPr>
        <b/>
        <vertAlign val="superscript"/>
        <sz val="11"/>
        <color theme="0"/>
        <rFont val="Arial"/>
        <family val="2"/>
      </rPr>
      <t>1</t>
    </r>
  </si>
  <si>
    <r>
      <t xml:space="preserve">2019 </t>
    </r>
    <r>
      <rPr>
        <b/>
        <vertAlign val="superscript"/>
        <sz val="11"/>
        <color theme="0"/>
        <rFont val="Arial"/>
        <family val="2"/>
      </rPr>
      <t>1</t>
    </r>
  </si>
  <si>
    <r>
      <t xml:space="preserve">H. Participaciones </t>
    </r>
    <r>
      <rPr>
        <vertAlign val="superscript"/>
        <sz val="11"/>
        <color theme="1"/>
        <rFont val="Arial"/>
        <family val="2"/>
      </rPr>
      <t>3</t>
    </r>
  </si>
  <si>
    <r>
      <t xml:space="preserve">A. lngresos Derivados de Financiamientos </t>
    </r>
    <r>
      <rPr>
        <vertAlign val="superscript"/>
        <sz val="11"/>
        <color theme="1"/>
        <rFont val="Arial"/>
        <family val="2"/>
      </rPr>
      <t>4</t>
    </r>
  </si>
  <si>
    <r>
      <t xml:space="preserve">2020 </t>
    </r>
    <r>
      <rPr>
        <b/>
        <vertAlign val="superscript"/>
        <sz val="11"/>
        <color theme="0"/>
        <rFont val="Arial"/>
        <family val="2"/>
      </rPr>
      <t>1</t>
    </r>
  </si>
  <si>
    <r>
      <t xml:space="preserve">B. Cuotas y Aportaciones de Seguridad Social </t>
    </r>
    <r>
      <rPr>
        <vertAlign val="superscript"/>
        <sz val="11"/>
        <color theme="1"/>
        <rFont val="Arial"/>
        <family val="2"/>
      </rPr>
      <t>4</t>
    </r>
  </si>
  <si>
    <r>
      <t xml:space="preserve">2021 </t>
    </r>
    <r>
      <rPr>
        <b/>
        <vertAlign val="superscript"/>
        <sz val="11"/>
        <color theme="0"/>
        <rFont val="Arial"/>
        <family val="2"/>
      </rPr>
      <t>1</t>
    </r>
  </si>
  <si>
    <r>
      <t xml:space="preserve">2022 </t>
    </r>
    <r>
      <rPr>
        <b/>
        <vertAlign val="superscript"/>
        <sz val="11"/>
        <color theme="0"/>
        <rFont val="Arial"/>
        <family val="2"/>
      </rPr>
      <t>1</t>
    </r>
  </si>
  <si>
    <r>
      <t xml:space="preserve">2023 </t>
    </r>
    <r>
      <rPr>
        <b/>
        <vertAlign val="superscript"/>
        <sz val="11"/>
        <color theme="0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</si>
  <si>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Para los ejercicios 2019, 2020, 2021, 2022 Y 2023 se incluye el Fondo de Estabilización de las Entidades Federativas.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</si>
  <si>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Para el año 2023 se considera el importe autorizado en la Ley de Ingresos del Estado de México para el ejercicio fiscal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</si>
</sst>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wrapText="1" indent="2"/>
    </xf>
    <xf numFmtId="3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7"/>
  <sheetViews>
    <sheetView tabSelected="1" workbookViewId="0">
      <selection activeCell="B20" sqref="B20"/>
    </sheetView>
  </sheetViews>
  <sheetFormatPr baseColWidth="10" defaultRowHeight="14.25" x14ac:dyDescent="0.2"/>
  <cols>
    <col min="1" max="1" width="72.42578125" style="1" customWidth="1"/>
    <col min="2" max="7" width="18.28515625" style="1" customWidth="1"/>
    <col min="8" max="16384" width="11.42578125" style="1"/>
  </cols>
  <sheetData>
    <row r="2" spans="1:7" ht="15" x14ac:dyDescent="0.25">
      <c r="A2" s="3" t="s">
        <v>24</v>
      </c>
      <c r="B2" s="3"/>
      <c r="C2" s="3"/>
      <c r="D2" s="3"/>
      <c r="E2" s="3"/>
      <c r="F2" s="3"/>
      <c r="G2" s="3"/>
    </row>
    <row r="3" spans="1:7" ht="15" x14ac:dyDescent="0.25">
      <c r="A3" s="3" t="s">
        <v>25</v>
      </c>
      <c r="B3" s="3"/>
      <c r="C3" s="3"/>
      <c r="D3" s="3"/>
      <c r="E3" s="3"/>
      <c r="F3" s="3"/>
      <c r="G3" s="3"/>
    </row>
    <row r="4" spans="1:7" ht="15" x14ac:dyDescent="0.25">
      <c r="A4" s="3" t="s">
        <v>23</v>
      </c>
      <c r="B4" s="3"/>
      <c r="C4" s="3"/>
      <c r="D4" s="3"/>
      <c r="E4" s="3"/>
      <c r="F4" s="3"/>
      <c r="G4" s="3"/>
    </row>
    <row r="5" spans="1:7" ht="17.25" x14ac:dyDescent="0.2">
      <c r="A5" s="4" t="s">
        <v>22</v>
      </c>
      <c r="B5" s="5" t="s">
        <v>29</v>
      </c>
      <c r="C5" s="5" t="s">
        <v>30</v>
      </c>
      <c r="D5" s="5" t="s">
        <v>33</v>
      </c>
      <c r="E5" s="5" t="s">
        <v>35</v>
      </c>
      <c r="F5" s="5" t="s">
        <v>36</v>
      </c>
      <c r="G5" s="5" t="s">
        <v>37</v>
      </c>
    </row>
    <row r="6" spans="1:7" x14ac:dyDescent="0.2">
      <c r="A6" s="6"/>
      <c r="B6" s="6"/>
      <c r="C6" s="6"/>
      <c r="D6" s="6"/>
      <c r="E6" s="6"/>
      <c r="F6" s="6"/>
      <c r="G6" s="6"/>
    </row>
    <row r="7" spans="1:7" ht="15" x14ac:dyDescent="0.25">
      <c r="A7" s="7" t="s">
        <v>12</v>
      </c>
      <c r="B7" s="8">
        <f>SUM(B9:B20)</f>
        <v>199795782510</v>
      </c>
      <c r="C7" s="8">
        <v>206461553553</v>
      </c>
      <c r="D7" s="8">
        <f t="shared" ref="C7:G7" si="0">SUM(D9:D20)</f>
        <v>195981166225</v>
      </c>
      <c r="E7" s="8">
        <v>201515851583</v>
      </c>
      <c r="F7" s="8">
        <v>224598412853</v>
      </c>
      <c r="G7" s="8">
        <v>244495944040</v>
      </c>
    </row>
    <row r="8" spans="1:7" x14ac:dyDescent="0.2">
      <c r="A8" s="9"/>
      <c r="B8" s="10"/>
      <c r="C8" s="10"/>
      <c r="D8" s="11"/>
      <c r="E8" s="11"/>
      <c r="F8" s="11"/>
      <c r="G8" s="11"/>
    </row>
    <row r="9" spans="1:7" x14ac:dyDescent="0.2">
      <c r="A9" s="12" t="s">
        <v>0</v>
      </c>
      <c r="B9" s="10">
        <v>19572238886</v>
      </c>
      <c r="C9" s="10">
        <v>21451514032</v>
      </c>
      <c r="D9" s="11">
        <v>20850708719</v>
      </c>
      <c r="E9" s="11">
        <v>22785947819</v>
      </c>
      <c r="F9" s="11">
        <v>24627207526</v>
      </c>
      <c r="G9" s="11">
        <v>26663340744</v>
      </c>
    </row>
    <row r="10" spans="1:7" ht="16.5" x14ac:dyDescent="0.2">
      <c r="A10" s="12" t="s">
        <v>34</v>
      </c>
      <c r="B10" s="10">
        <v>20543801000</v>
      </c>
      <c r="C10" s="10">
        <v>21833258000</v>
      </c>
      <c r="D10" s="11">
        <v>24014043000</v>
      </c>
      <c r="E10" s="11">
        <v>22762859000</v>
      </c>
      <c r="F10" s="11">
        <v>27383260000</v>
      </c>
      <c r="G10" s="11">
        <v>35457255096</v>
      </c>
    </row>
    <row r="11" spans="1:7" x14ac:dyDescent="0.2">
      <c r="A11" s="12" t="s">
        <v>1</v>
      </c>
      <c r="B11" s="10">
        <v>458278434</v>
      </c>
      <c r="C11" s="10">
        <v>506926836</v>
      </c>
      <c r="D11" s="11">
        <v>492405777</v>
      </c>
      <c r="E11" s="11">
        <v>703868291</v>
      </c>
      <c r="F11" s="11">
        <v>568989832</v>
      </c>
      <c r="G11" s="11">
        <v>604474090</v>
      </c>
    </row>
    <row r="12" spans="1:7" x14ac:dyDescent="0.2">
      <c r="A12" s="12" t="s">
        <v>13</v>
      </c>
      <c r="B12" s="10">
        <v>8254093076</v>
      </c>
      <c r="C12" s="10">
        <v>10296210739</v>
      </c>
      <c r="D12" s="11">
        <v>9541071421</v>
      </c>
      <c r="E12" s="11">
        <v>11437422221</v>
      </c>
      <c r="F12" s="11">
        <v>11954316265</v>
      </c>
      <c r="G12" s="11">
        <v>14041122830</v>
      </c>
    </row>
    <row r="13" spans="1:7" x14ac:dyDescent="0.2">
      <c r="A13" s="12" t="s">
        <v>2</v>
      </c>
      <c r="B13" s="10">
        <v>865508485</v>
      </c>
      <c r="C13" s="10">
        <v>940469774</v>
      </c>
      <c r="D13" s="11">
        <v>743171688</v>
      </c>
      <c r="E13" s="11">
        <v>611956686</v>
      </c>
      <c r="F13" s="11">
        <v>1754656827</v>
      </c>
      <c r="G13" s="11">
        <v>1950086088</v>
      </c>
    </row>
    <row r="14" spans="1:7" x14ac:dyDescent="0.2">
      <c r="A14" s="12" t="s">
        <v>3</v>
      </c>
      <c r="B14" s="10">
        <v>3142834382</v>
      </c>
      <c r="C14" s="10">
        <v>3637934599</v>
      </c>
      <c r="D14" s="11">
        <v>2460735348</v>
      </c>
      <c r="E14" s="11">
        <v>5593747583</v>
      </c>
      <c r="F14" s="11">
        <v>4855525298</v>
      </c>
      <c r="G14" s="11">
        <v>4546761409</v>
      </c>
    </row>
    <row r="15" spans="1:7" x14ac:dyDescent="0.2">
      <c r="A15" s="12" t="s">
        <v>14</v>
      </c>
      <c r="B15" s="10">
        <v>29232663000</v>
      </c>
      <c r="C15" s="10">
        <v>21167544000</v>
      </c>
      <c r="D15" s="11">
        <v>11036336000</v>
      </c>
      <c r="E15" s="11">
        <v>11077255000</v>
      </c>
      <c r="F15" s="11">
        <v>12949056000</v>
      </c>
      <c r="G15" s="11">
        <v>5700380366</v>
      </c>
    </row>
    <row r="16" spans="1:7" ht="16.5" x14ac:dyDescent="0.2">
      <c r="A16" s="12" t="s">
        <v>31</v>
      </c>
      <c r="B16" s="10">
        <v>108068098566</v>
      </c>
      <c r="C16" s="10">
        <v>117559140350</v>
      </c>
      <c r="D16" s="11">
        <v>121004716006</v>
      </c>
      <c r="E16" s="11">
        <v>120248680482</v>
      </c>
      <c r="F16" s="11">
        <v>133237161269</v>
      </c>
      <c r="G16" s="11">
        <v>147947779269</v>
      </c>
    </row>
    <row r="17" spans="1:7" x14ac:dyDescent="0.2">
      <c r="A17" s="12" t="s">
        <v>4</v>
      </c>
      <c r="B17" s="10">
        <v>8378793206</v>
      </c>
      <c r="C17" s="10">
        <v>9006445224</v>
      </c>
      <c r="D17" s="11">
        <v>5837978266</v>
      </c>
      <c r="E17" s="11">
        <v>6294114502</v>
      </c>
      <c r="F17" s="11">
        <v>7268239835</v>
      </c>
      <c r="G17" s="11">
        <v>7584744149</v>
      </c>
    </row>
    <row r="18" spans="1:7" x14ac:dyDescent="0.2">
      <c r="A18" s="12" t="s">
        <v>28</v>
      </c>
      <c r="B18" s="10">
        <v>0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">
      <c r="A19" s="12" t="s">
        <v>5</v>
      </c>
      <c r="B19" s="10">
        <v>1274792475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12" t="s">
        <v>6</v>
      </c>
      <c r="B20" s="10">
        <v>4681000</v>
      </c>
      <c r="C20" s="10">
        <v>62110000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">
      <c r="A21" s="9"/>
      <c r="B21" s="10"/>
      <c r="C21" s="10"/>
      <c r="D21" s="11"/>
      <c r="E21" s="11"/>
      <c r="F21" s="11"/>
      <c r="G21" s="11"/>
    </row>
    <row r="22" spans="1:7" ht="15" x14ac:dyDescent="0.25">
      <c r="A22" s="7" t="s">
        <v>15</v>
      </c>
      <c r="B22" s="8">
        <f>SUM(B24:B28)</f>
        <v>103582207816</v>
      </c>
      <c r="C22" s="8">
        <v>97498736071</v>
      </c>
      <c r="D22" s="8">
        <f t="shared" ref="C22:G22" si="1">SUM(D24:D28)</f>
        <v>96145660721</v>
      </c>
      <c r="E22" s="8">
        <f t="shared" si="1"/>
        <v>97577856690</v>
      </c>
      <c r="F22" s="8">
        <f t="shared" si="1"/>
        <v>106397397891</v>
      </c>
      <c r="G22" s="8">
        <f t="shared" si="1"/>
        <v>110313937471</v>
      </c>
    </row>
    <row r="23" spans="1:7" x14ac:dyDescent="0.2">
      <c r="A23" s="9"/>
      <c r="B23" s="10"/>
      <c r="C23" s="10"/>
      <c r="D23" s="11"/>
      <c r="E23" s="11"/>
      <c r="F23" s="11"/>
      <c r="G23" s="11"/>
    </row>
    <row r="24" spans="1:7" x14ac:dyDescent="0.2">
      <c r="A24" s="12" t="s">
        <v>7</v>
      </c>
      <c r="B24" s="10">
        <v>73068977291</v>
      </c>
      <c r="C24" s="10">
        <v>78663943055</v>
      </c>
      <c r="D24" s="11">
        <v>80778001588</v>
      </c>
      <c r="E24" s="11">
        <v>82342231812</v>
      </c>
      <c r="F24" s="11">
        <v>89089122832</v>
      </c>
      <c r="G24" s="11">
        <v>97693745139</v>
      </c>
    </row>
    <row r="25" spans="1:7" x14ac:dyDescent="0.2">
      <c r="A25" s="12" t="s">
        <v>8</v>
      </c>
      <c r="B25" s="10">
        <v>20913409598</v>
      </c>
      <c r="C25" s="10">
        <v>12307700245</v>
      </c>
      <c r="D25" s="11">
        <v>11014311149</v>
      </c>
      <c r="E25" s="11">
        <v>8578484353</v>
      </c>
      <c r="F25" s="11">
        <v>12590381166</v>
      </c>
      <c r="G25" s="11">
        <v>8074640200</v>
      </c>
    </row>
    <row r="26" spans="1:7" ht="14.25" customHeight="1" x14ac:dyDescent="0.2">
      <c r="A26" s="12" t="s">
        <v>9</v>
      </c>
      <c r="B26" s="10">
        <v>514159452</v>
      </c>
      <c r="C26" s="10">
        <v>922926207</v>
      </c>
      <c r="D26" s="11">
        <v>25759750</v>
      </c>
      <c r="E26" s="11">
        <v>601079000</v>
      </c>
      <c r="F26" s="11">
        <v>740261321</v>
      </c>
      <c r="G26" s="11">
        <v>0</v>
      </c>
    </row>
    <row r="27" spans="1:7" ht="14.25" customHeight="1" x14ac:dyDescent="0.2">
      <c r="A27" s="12" t="s">
        <v>16</v>
      </c>
      <c r="B27" s="10">
        <v>7800932000</v>
      </c>
      <c r="C27" s="10">
        <v>5604166565</v>
      </c>
      <c r="D27" s="11">
        <v>4327588234</v>
      </c>
      <c r="E27" s="11">
        <v>6056061525</v>
      </c>
      <c r="F27" s="11">
        <v>3977632572</v>
      </c>
      <c r="G27" s="11">
        <v>4545552132</v>
      </c>
    </row>
    <row r="28" spans="1:7" x14ac:dyDescent="0.2">
      <c r="A28" s="12" t="s">
        <v>10</v>
      </c>
      <c r="B28" s="10">
        <v>1284729475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9"/>
      <c r="B29" s="10"/>
      <c r="C29" s="10"/>
      <c r="D29" s="11"/>
      <c r="E29" s="11"/>
      <c r="F29" s="11"/>
      <c r="G29" s="11"/>
    </row>
    <row r="30" spans="1:7" ht="15" x14ac:dyDescent="0.25">
      <c r="A30" s="7" t="s">
        <v>17</v>
      </c>
      <c r="B30" s="8">
        <f>B31</f>
        <v>39846667000</v>
      </c>
      <c r="C30" s="8">
        <f t="shared" ref="C30:G30" si="2">C31</f>
        <v>22963401000</v>
      </c>
      <c r="D30" s="8">
        <f t="shared" si="2"/>
        <v>21203997000</v>
      </c>
      <c r="E30" s="8">
        <f t="shared" si="2"/>
        <v>24652204000</v>
      </c>
      <c r="F30" s="8">
        <f t="shared" si="2"/>
        <v>18612342000</v>
      </c>
      <c r="G30" s="8">
        <f t="shared" si="2"/>
        <v>8905315025</v>
      </c>
    </row>
    <row r="31" spans="1:7" ht="16.5" x14ac:dyDescent="0.2">
      <c r="A31" s="12" t="s">
        <v>32</v>
      </c>
      <c r="B31" s="10">
        <v>39846667000</v>
      </c>
      <c r="C31" s="10">
        <v>22963401000</v>
      </c>
      <c r="D31" s="11">
        <v>21203997000</v>
      </c>
      <c r="E31" s="11">
        <v>24652204000</v>
      </c>
      <c r="F31" s="11">
        <v>18612342000</v>
      </c>
      <c r="G31" s="11">
        <v>8905315025</v>
      </c>
    </row>
    <row r="32" spans="1:7" x14ac:dyDescent="0.2">
      <c r="A32" s="9"/>
      <c r="B32" s="10"/>
      <c r="C32" s="10"/>
      <c r="D32" s="11"/>
      <c r="E32" s="11"/>
      <c r="F32" s="11"/>
      <c r="G32" s="11"/>
    </row>
    <row r="33" spans="1:7" ht="15" x14ac:dyDescent="0.25">
      <c r="A33" s="7" t="s">
        <v>18</v>
      </c>
      <c r="B33" s="8">
        <f>B7+B22+B30</f>
        <v>343224657326</v>
      </c>
      <c r="C33" s="8">
        <f t="shared" ref="C33:G33" si="3">C7+C22+C30</f>
        <v>326923690624</v>
      </c>
      <c r="D33" s="8">
        <f t="shared" si="3"/>
        <v>313330823946</v>
      </c>
      <c r="E33" s="8">
        <f t="shared" si="3"/>
        <v>323745912273</v>
      </c>
      <c r="F33" s="8">
        <v>349608152743</v>
      </c>
      <c r="G33" s="8">
        <v>363715196537</v>
      </c>
    </row>
    <row r="34" spans="1:7" x14ac:dyDescent="0.2">
      <c r="A34" s="9"/>
      <c r="B34" s="10"/>
      <c r="C34" s="10"/>
      <c r="D34" s="11"/>
      <c r="E34" s="11"/>
      <c r="F34" s="11"/>
      <c r="G34" s="11"/>
    </row>
    <row r="35" spans="1:7" ht="15" x14ac:dyDescent="0.25">
      <c r="A35" s="7" t="s">
        <v>11</v>
      </c>
      <c r="B35" s="10"/>
      <c r="C35" s="10"/>
      <c r="D35" s="11"/>
      <c r="E35" s="11"/>
      <c r="F35" s="11"/>
      <c r="G35" s="11"/>
    </row>
    <row r="36" spans="1:7" ht="28.5" x14ac:dyDescent="0.2">
      <c r="A36" s="9" t="s">
        <v>19</v>
      </c>
      <c r="B36" s="11">
        <v>2845233125</v>
      </c>
      <c r="C36" s="11">
        <v>19862101073</v>
      </c>
      <c r="D36" s="11">
        <v>16251754808</v>
      </c>
      <c r="E36" s="11">
        <v>15975182001</v>
      </c>
      <c r="F36" s="11">
        <v>12133308000</v>
      </c>
      <c r="G36" s="11">
        <v>6709482333</v>
      </c>
    </row>
    <row r="37" spans="1:7" ht="28.5" x14ac:dyDescent="0.2">
      <c r="A37" s="9" t="s">
        <v>20</v>
      </c>
      <c r="B37" s="11">
        <v>37001433875</v>
      </c>
      <c r="C37" s="11">
        <v>3101299927</v>
      </c>
      <c r="D37" s="11">
        <v>4952242192</v>
      </c>
      <c r="E37" s="11">
        <v>8677021999</v>
      </c>
      <c r="F37" s="11">
        <v>6479034000</v>
      </c>
      <c r="G37" s="11">
        <v>2195832692</v>
      </c>
    </row>
    <row r="38" spans="1:7" ht="15" x14ac:dyDescent="0.25">
      <c r="A38" s="7" t="s">
        <v>21</v>
      </c>
      <c r="B38" s="8">
        <f>B36+B37</f>
        <v>39846667000</v>
      </c>
      <c r="C38" s="8">
        <f t="shared" ref="C38:G38" si="4">C36+C37</f>
        <v>22963401000</v>
      </c>
      <c r="D38" s="8">
        <f t="shared" si="4"/>
        <v>21203997000</v>
      </c>
      <c r="E38" s="8">
        <f t="shared" si="4"/>
        <v>24652204000</v>
      </c>
      <c r="F38" s="8">
        <f t="shared" si="4"/>
        <v>18612342000</v>
      </c>
      <c r="G38" s="8">
        <f t="shared" si="4"/>
        <v>8905315025</v>
      </c>
    </row>
    <row r="39" spans="1:7" x14ac:dyDescent="0.2">
      <c r="A39" s="9"/>
      <c r="B39" s="13"/>
      <c r="C39" s="14"/>
      <c r="D39" s="13"/>
      <c r="E39" s="13"/>
      <c r="F39" s="13"/>
      <c r="G39" s="13"/>
    </row>
    <row r="40" spans="1:7" x14ac:dyDescent="0.2">
      <c r="A40" s="15"/>
      <c r="B40" s="16"/>
      <c r="C40" s="15"/>
      <c r="D40" s="16"/>
      <c r="E40" s="16"/>
      <c r="F40" s="16"/>
      <c r="G40" s="16"/>
    </row>
    <row r="41" spans="1:7" x14ac:dyDescent="0.2">
      <c r="B41" s="2"/>
      <c r="D41" s="2"/>
      <c r="E41" s="2"/>
      <c r="F41" s="2"/>
      <c r="G41" s="2"/>
    </row>
    <row r="42" spans="1:7" ht="16.5" x14ac:dyDescent="0.2">
      <c r="A42" s="1" t="s">
        <v>27</v>
      </c>
      <c r="B42" s="2"/>
      <c r="D42" s="2"/>
      <c r="E42" s="2"/>
      <c r="F42" s="2"/>
      <c r="G42" s="2"/>
    </row>
    <row r="43" spans="1:7" ht="16.5" x14ac:dyDescent="0.2">
      <c r="A43" s="1" t="s">
        <v>26</v>
      </c>
      <c r="B43" s="2"/>
      <c r="D43" s="2"/>
      <c r="E43" s="2"/>
      <c r="F43" s="2"/>
      <c r="G43" s="2"/>
    </row>
    <row r="44" spans="1:7" ht="16.5" x14ac:dyDescent="0.2">
      <c r="A44" s="1" t="s">
        <v>38</v>
      </c>
      <c r="B44" s="2"/>
      <c r="D44" s="2"/>
      <c r="E44" s="2"/>
      <c r="F44" s="2"/>
      <c r="G44" s="2"/>
    </row>
    <row r="45" spans="1:7" ht="16.5" x14ac:dyDescent="0.2">
      <c r="A45" s="1" t="s">
        <v>39</v>
      </c>
      <c r="B45" s="2"/>
      <c r="D45" s="2"/>
      <c r="E45" s="2"/>
      <c r="F45" s="2"/>
      <c r="G45" s="2"/>
    </row>
    <row r="46" spans="1:7" x14ac:dyDescent="0.2">
      <c r="D46" s="2"/>
      <c r="E46" s="2"/>
      <c r="F46" s="2"/>
      <c r="G46" s="2"/>
    </row>
    <row r="47" spans="1:7" x14ac:dyDescent="0.2">
      <c r="D47" s="2"/>
      <c r="E47" s="2"/>
      <c r="F47" s="2"/>
      <c r="G47" s="2"/>
    </row>
  </sheetData>
  <mergeCells count="3">
    <mergeCell ref="A2:G2"/>
    <mergeCell ref="A3:G3"/>
    <mergeCell ref="A4:G4"/>
  </mergeCells>
  <printOptions horizontalCentered="1"/>
  <pageMargins left="0.39370078740157483" right="0.39370078740157483" top="0.78740157480314965" bottom="0.3937007874015748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2023-12-05T23:17:00Z</cp:lastPrinted>
  <dcterms:created xsi:type="dcterms:W3CDTF">2017-04-19T14:41:17Z</dcterms:created>
  <dcterms:modified xsi:type="dcterms:W3CDTF">2023-12-05T23:17:33Z</dcterms:modified>
</cp:coreProperties>
</file>