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ITDIF insumos\LDF\archive\"/>
    </mc:Choice>
  </mc:AlternateContent>
  <bookViews>
    <workbookView xWindow="0" yWindow="0" windowWidth="28800" windowHeight="13755"/>
  </bookViews>
  <sheets>
    <sheet name="Miles de Pesos" sheetId="2" r:id="rId1"/>
  </sheets>
  <definedNames>
    <definedName name="_xlnm.Print_Area" localSheetId="0">'Miles de Pesos'!$A$1:$L$83</definedName>
    <definedName name="_xlnm.Print_Titles" localSheetId="0">'Miles de Pesos'!$1:$6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C9" i="2" l="1"/>
  <c r="C25" i="2" l="1"/>
  <c r="G76" i="2" l="1"/>
  <c r="F76" i="2"/>
  <c r="G69" i="2"/>
  <c r="F69" i="2"/>
  <c r="G64" i="2"/>
  <c r="F64" i="2"/>
  <c r="D61" i="2"/>
  <c r="C61" i="2"/>
  <c r="G58" i="2"/>
  <c r="F58" i="2"/>
  <c r="G42" i="2"/>
  <c r="F42" i="2"/>
  <c r="D41" i="2"/>
  <c r="C41" i="2"/>
  <c r="G38" i="2"/>
  <c r="F38" i="2"/>
  <c r="D38" i="2"/>
  <c r="C38" i="2"/>
  <c r="G31" i="2"/>
  <c r="F31" i="2"/>
  <c r="D31" i="2"/>
  <c r="C31" i="2"/>
  <c r="G27" i="2"/>
  <c r="F27" i="2"/>
  <c r="D25" i="2"/>
  <c r="G23" i="2"/>
  <c r="F23" i="2"/>
  <c r="D17" i="2"/>
  <c r="C17" i="2"/>
  <c r="G9" i="2"/>
  <c r="F9" i="2"/>
  <c r="D9" i="2"/>
  <c r="G47" i="2" l="1"/>
  <c r="F47" i="2"/>
  <c r="F60" i="2" s="1"/>
  <c r="D47" i="2"/>
  <c r="D63" i="2" s="1"/>
  <c r="G60" i="2"/>
  <c r="G80" i="2"/>
  <c r="F80" i="2"/>
  <c r="C47" i="2"/>
  <c r="C63" i="2" s="1"/>
  <c r="G82" i="2" l="1"/>
  <c r="F82" i="2"/>
</calcChain>
</file>

<file path=xl/sharedStrings.xml><?xml version="1.0" encoding="utf-8"?>
<sst xmlns="http://schemas.openxmlformats.org/spreadsheetml/2006/main" count="127" uniqueCount="126">
  <si>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</si>
  <si>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</si>
  <si>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</si>
  <si>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</si>
  <si>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</si>
  <si>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</si>
  <si>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</si>
  <si>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</si>
  <si>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</si>
  <si>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</si>
  <si>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</si>
  <si>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</si>
  <si>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</si>
  <si>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</si>
  <si>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</si>
  <si>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</si>
  <si>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</si>
  <si>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</si>
  <si>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</si>
  <si>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</si>
  <si>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</si>
  <si>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</si>
  <si>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</si>
  <si>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</si>
  <si>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</si>
  <si>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</si>
  <si>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</si>
  <si>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</si>
  <si>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</si>
  <si>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</si>
  <si>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</si>
  <si>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</si>
  <si>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</si>
  <si>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</si>
  <si>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</si>
  <si>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</si>
  <si>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</si>
  <si>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</si>
  <si>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</si>
  <si>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</si>
  <si>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</si>
  <si>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</si>
  <si>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</si>
  <si>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</si>
  <si>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</si>
  <si>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</si>
  <si>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</si>
  <si>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</si>
  <si>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</si>
  <si>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</si>
  <si>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</si>
  <si>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</si>
  <si>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</si>
  <si>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</si>
  <si>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</si>
  <si>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</si>
  <si>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</si>
  <si>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</si>
  <si>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</si>
  <si>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</si>
  <si>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</si>
  <si>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</si>
  <si>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</si>
  <si>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</si>
  <si>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</si>
  <si>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</si>
  <si>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</si>
  <si>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</si>
  <si>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</si>
  <si>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</si>
  <si>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</si>
  <si>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</si>
  <si>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</si>
  <si>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</si>
  <si>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</si>
  <si>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</si>
  <si>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</si>
  <si>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</si>
  <si>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</si>
  <si>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</si>
  <si>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</si>
  <si>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</si>
  <si>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</si>
  <si>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</si>
  <si>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</si>
  <si>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</si>
  <si>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</si>
  <si>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</si>
  <si>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</si>
  <si>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</si>
  <si>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</si>
  <si>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</si>
  <si>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</si>
  <si>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</si>
  <si>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</si>
  <si>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</si>
  <si>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</si>
  <si>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</si>
  <si>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</si>
  <si>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</si>
  <si>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</si>
  <si>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</si>
  <si>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</si>
  <si>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</si>
  <si>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</si>
  <si>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</si>
  <si>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</si>
  <si>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</si>
  <si>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</si>
  <si>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</si>
  <si>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</si>
  <si>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</si>
  <si>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</si>
  <si>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</si>
  <si>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</si>
  <si>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</si>
  <si>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</si>
  <si>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</si>
  <si>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</si>
  <si>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</si>
  <si>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</si>
  <si>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</si>
  <si>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</si>
  <si>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</si>
  <si>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</si>
  <si>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 xml:space="preserve">Al 31 de Diciembre de 2015 y al 31 de Diciembre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</si>
</sst>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1"/>
    </xf>
    <xf numFmtId="164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 inden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justify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 indent="1"/>
    </xf>
    <xf numFmtId="164" fontId="1" fillId="0" borderId="1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showGridLines="0" tabSelected="1" zoomScale="120" zoomScaleNormal="120" workbookViewId="0"/>
  </sheetViews>
  <sheetFormatPr baseColWidth="10" defaultColWidth="0" defaultRowHeight="14.25" zeroHeight="1" x14ac:dyDescent="0.2"/>
  <cols>
    <col min="1" max="1" width="2.7109375" style="2" customWidth="1"/>
    <col min="2" max="2" width="50.85546875" style="2" customWidth="1"/>
    <col min="3" max="3" width="11.42578125" style="4" customWidth="1"/>
    <col min="4" max="4" width="11.42578125" style="2" customWidth="1"/>
    <col min="5" max="5" width="51.28515625" style="2" customWidth="1"/>
    <col min="6" max="7" width="11.42578125" style="2" customWidth="1"/>
    <col min="8" max="8" width="2.7109375" style="2" customWidth="1"/>
    <col min="9" max="12" width="0" style="2" hidden="1" customWidth="1"/>
    <col min="13" max="16384" width="11.42578125" style="2" hidden="1"/>
  </cols>
  <sheetData>
    <row r="1" spans="2:8" ht="15" x14ac:dyDescent="0.25">
      <c r="B1" s="5" t="s">
        <v>119</v>
      </c>
      <c r="C1" s="5"/>
      <c r="D1" s="5"/>
      <c r="E1" s="5"/>
      <c r="F1" s="5"/>
      <c r="G1" s="5"/>
    </row>
    <row r="2" spans="2:8" ht="12" customHeight="1" x14ac:dyDescent="0.2">
      <c r="B2" s="6" t="s">
        <v>121</v>
      </c>
      <c r="C2" s="6"/>
      <c r="D2" s="6"/>
      <c r="E2" s="6"/>
      <c r="F2" s="6"/>
      <c r="G2" s="6"/>
    </row>
    <row r="3" spans="2:8" ht="10.5" customHeight="1" x14ac:dyDescent="0.2">
      <c r="B3" s="7" t="s">
        <v>0</v>
      </c>
      <c r="C3" s="7"/>
      <c r="D3" s="7"/>
      <c r="E3" s="7"/>
      <c r="F3" s="7"/>
      <c r="G3" s="7"/>
    </row>
    <row r="4" spans="2:8" ht="12" customHeight="1" x14ac:dyDescent="0.2">
      <c r="B4" s="7" t="s">
        <v>125</v>
      </c>
      <c r="C4" s="7"/>
      <c r="D4" s="7"/>
      <c r="E4" s="7"/>
      <c r="F4" s="7"/>
      <c r="G4" s="7"/>
    </row>
    <row r="5" spans="2:8" ht="9.75" customHeight="1" thickBot="1" x14ac:dyDescent="0.25">
      <c r="B5" s="7" t="s">
        <v>120</v>
      </c>
      <c r="C5" s="7"/>
      <c r="D5" s="7"/>
      <c r="E5" s="7"/>
      <c r="F5" s="7"/>
      <c r="G5" s="7"/>
    </row>
    <row r="6" spans="2:8" s="1" customFormat="1" ht="20.100000000000001" customHeight="1" x14ac:dyDescent="0.15">
      <c r="B6" s="8" t="s">
        <v>1</v>
      </c>
      <c r="C6" s="9">
        <v>2016</v>
      </c>
      <c r="D6" s="9">
        <v>2015</v>
      </c>
      <c r="E6" s="10" t="s">
        <v>1</v>
      </c>
      <c r="F6" s="9">
        <v>2016</v>
      </c>
      <c r="G6" s="11">
        <v>2015</v>
      </c>
    </row>
    <row r="7" spans="2:8" s="1" customFormat="1" ht="13.5" customHeight="1" x14ac:dyDescent="0.15">
      <c r="B7" s="12" t="s">
        <v>2</v>
      </c>
      <c r="C7" s="13"/>
      <c r="D7" s="14"/>
      <c r="E7" s="15" t="s">
        <v>3</v>
      </c>
      <c r="F7" s="16"/>
      <c r="G7" s="17"/>
    </row>
    <row r="8" spans="2:8" s="1" customFormat="1" ht="13.5" customHeight="1" x14ac:dyDescent="0.15">
      <c r="B8" s="18" t="s">
        <v>4</v>
      </c>
      <c r="C8" s="19"/>
      <c r="D8" s="19"/>
      <c r="E8" s="20" t="s">
        <v>5</v>
      </c>
      <c r="F8" s="21"/>
      <c r="G8" s="22"/>
    </row>
    <row r="9" spans="2:8" s="1" customFormat="1" ht="13.5" customHeight="1" x14ac:dyDescent="0.15">
      <c r="B9" s="23" t="s">
        <v>6</v>
      </c>
      <c r="C9" s="19">
        <f>SUM(C10:C16)</f>
        <v>3622893.9</v>
      </c>
      <c r="D9" s="19">
        <f>D10+D11+D12+D13+D14+D15+D16</f>
        <v>2753618.5</v>
      </c>
      <c r="E9" s="24" t="s">
        <v>7</v>
      </c>
      <c r="F9" s="19">
        <f>F10+F11+F12+F13+F14+F15+F16+F17+F18</f>
        <v>2460658.6000000006</v>
      </c>
      <c r="G9" s="25">
        <f>G10+G11+G12+G13+G14+G15+G16+G17+G18</f>
        <v>2460660.7000000002</v>
      </c>
    </row>
    <row r="10" spans="2:8" s="1" customFormat="1" ht="13.5" customHeight="1" x14ac:dyDescent="0.15">
      <c r="B10" s="26" t="s">
        <v>8</v>
      </c>
      <c r="C10" s="19">
        <v>17865.3</v>
      </c>
      <c r="D10" s="19">
        <v>17642.099999999999</v>
      </c>
      <c r="E10" s="27" t="s">
        <v>9</v>
      </c>
      <c r="F10" s="19"/>
      <c r="G10" s="25"/>
    </row>
    <row r="11" spans="2:8" s="1" customFormat="1" ht="13.5" customHeight="1" x14ac:dyDescent="0.15">
      <c r="B11" s="26" t="s">
        <v>10</v>
      </c>
      <c r="C11" s="19">
        <v>3605028.6</v>
      </c>
      <c r="D11" s="19">
        <v>2735976.4</v>
      </c>
      <c r="E11" s="27" t="s">
        <v>11</v>
      </c>
      <c r="F11" s="19">
        <v>107238.8</v>
      </c>
      <c r="G11" s="25">
        <v>214550.3</v>
      </c>
    </row>
    <row r="12" spans="2:8" s="1" customFormat="1" ht="13.5" customHeight="1" x14ac:dyDescent="0.15">
      <c r="B12" s="26" t="s">
        <v>12</v>
      </c>
      <c r="C12" s="19"/>
      <c r="D12" s="19"/>
      <c r="E12" s="27" t="s">
        <v>13</v>
      </c>
      <c r="F12" s="19">
        <v>208559</v>
      </c>
      <c r="G12" s="25">
        <v>262771.09999999998</v>
      </c>
    </row>
    <row r="13" spans="2:8" s="1" customFormat="1" ht="13.5" customHeight="1" x14ac:dyDescent="0.15">
      <c r="B13" s="26" t="s">
        <v>14</v>
      </c>
      <c r="C13" s="19"/>
      <c r="D13" s="19"/>
      <c r="E13" s="27" t="s">
        <v>15</v>
      </c>
      <c r="F13" s="19"/>
      <c r="G13" s="25"/>
    </row>
    <row r="14" spans="2:8" s="1" customFormat="1" ht="13.5" customHeight="1" x14ac:dyDescent="0.15">
      <c r="B14" s="26" t="s">
        <v>16</v>
      </c>
      <c r="C14" s="19"/>
      <c r="D14" s="19"/>
      <c r="E14" s="27" t="s">
        <v>17</v>
      </c>
      <c r="F14" s="19">
        <v>1220738.6000000001</v>
      </c>
      <c r="G14" s="25">
        <v>1152635.2</v>
      </c>
    </row>
    <row r="15" spans="2:8" s="1" customFormat="1" ht="13.5" customHeight="1" x14ac:dyDescent="0.15">
      <c r="B15" s="26" t="s">
        <v>18</v>
      </c>
      <c r="C15" s="19"/>
      <c r="D15" s="19"/>
      <c r="E15" s="27" t="s">
        <v>19</v>
      </c>
      <c r="F15" s="19"/>
      <c r="G15" s="25"/>
    </row>
    <row r="16" spans="2:8" s="1" customFormat="1" ht="13.5" customHeight="1" x14ac:dyDescent="0.15">
      <c r="B16" s="26" t="s">
        <v>20</v>
      </c>
      <c r="C16" s="19"/>
      <c r="D16" s="19"/>
      <c r="E16" s="27" t="s">
        <v>21</v>
      </c>
      <c r="F16" s="19">
        <v>768410.5</v>
      </c>
      <c r="G16" s="25">
        <v>767672.4</v>
      </c>
      <c r="H16" s="1" t="s">
        <v>123</v>
      </c>
    </row>
    <row r="17" spans="2:7" s="1" customFormat="1" ht="13.5" customHeight="1" x14ac:dyDescent="0.15">
      <c r="B17" s="23" t="s">
        <v>22</v>
      </c>
      <c r="C17" s="19">
        <f>C18+C19+C20+C21+C22+C23+C24</f>
        <v>9323909.4000000004</v>
      </c>
      <c r="D17" s="19">
        <f>D18+D19+D20+D21+D22+D23+D24</f>
        <v>9579675.9000000004</v>
      </c>
      <c r="E17" s="27" t="s">
        <v>23</v>
      </c>
      <c r="F17" s="19"/>
      <c r="G17" s="25"/>
    </row>
    <row r="18" spans="2:7" s="1" customFormat="1" ht="13.5" customHeight="1" x14ac:dyDescent="0.15">
      <c r="B18" s="26" t="s">
        <v>24</v>
      </c>
      <c r="C18" s="19">
        <v>5964629.2000000002</v>
      </c>
      <c r="D18" s="19">
        <v>7316312.5</v>
      </c>
      <c r="E18" s="27" t="s">
        <v>25</v>
      </c>
      <c r="F18" s="19">
        <v>155711.70000000001</v>
      </c>
      <c r="G18" s="25">
        <v>63031.7</v>
      </c>
    </row>
    <row r="19" spans="2:7" s="1" customFormat="1" ht="13.5" customHeight="1" x14ac:dyDescent="0.15">
      <c r="B19" s="26" t="s">
        <v>26</v>
      </c>
      <c r="C19" s="19">
        <v>1468734.2</v>
      </c>
      <c r="D19" s="19">
        <v>327975.7</v>
      </c>
      <c r="E19" s="24" t="s">
        <v>27</v>
      </c>
      <c r="F19" s="19">
        <f>SUM(F20:F22)</f>
        <v>0</v>
      </c>
      <c r="G19" s="25">
        <f>SUM(G20:G22)</f>
        <v>0</v>
      </c>
    </row>
    <row r="20" spans="2:7" s="1" customFormat="1" ht="13.5" customHeight="1" x14ac:dyDescent="0.15">
      <c r="B20" s="26" t="s">
        <v>28</v>
      </c>
      <c r="C20" s="19">
        <v>1890546</v>
      </c>
      <c r="D20" s="19">
        <v>1935387.7</v>
      </c>
      <c r="E20" s="27" t="s">
        <v>29</v>
      </c>
      <c r="F20" s="19"/>
      <c r="G20" s="25" t="s">
        <v>122</v>
      </c>
    </row>
    <row r="21" spans="2:7" s="1" customFormat="1" ht="13.5" customHeight="1" x14ac:dyDescent="0.15">
      <c r="B21" s="26" t="s">
        <v>30</v>
      </c>
      <c r="C21" s="19"/>
      <c r="D21" s="19"/>
      <c r="E21" s="27" t="s">
        <v>31</v>
      </c>
      <c r="F21" s="19"/>
      <c r="G21" s="25"/>
    </row>
    <row r="22" spans="2:7" s="1" customFormat="1" ht="13.5" customHeight="1" x14ac:dyDescent="0.15">
      <c r="B22" s="26" t="s">
        <v>32</v>
      </c>
      <c r="C22" s="19"/>
      <c r="D22" s="19"/>
      <c r="E22" s="27" t="s">
        <v>33</v>
      </c>
      <c r="F22" s="19"/>
      <c r="G22" s="25" t="s">
        <v>124</v>
      </c>
    </row>
    <row r="23" spans="2:7" s="1" customFormat="1" ht="13.5" customHeight="1" x14ac:dyDescent="0.15">
      <c r="B23" s="26" t="s">
        <v>34</v>
      </c>
      <c r="C23" s="19"/>
      <c r="D23" s="19"/>
      <c r="E23" s="24" t="s">
        <v>35</v>
      </c>
      <c r="F23" s="19">
        <f>F24+F25</f>
        <v>0</v>
      </c>
      <c r="G23" s="25">
        <f>G24+G25</f>
        <v>0</v>
      </c>
    </row>
    <row r="24" spans="2:7" s="1" customFormat="1" ht="13.5" customHeight="1" x14ac:dyDescent="0.15">
      <c r="B24" s="26" t="s">
        <v>36</v>
      </c>
      <c r="C24" s="19"/>
      <c r="D24" s="19"/>
      <c r="E24" s="27" t="s">
        <v>37</v>
      </c>
      <c r="F24" s="19"/>
      <c r="G24" s="25"/>
    </row>
    <row r="25" spans="2:7" s="1" customFormat="1" ht="13.5" customHeight="1" x14ac:dyDescent="0.15">
      <c r="B25" s="23" t="s">
        <v>38</v>
      </c>
      <c r="C25" s="19">
        <f>C26+C27+C28+C29+C30</f>
        <v>696927.3</v>
      </c>
      <c r="D25" s="19">
        <f>D26+D27+D28+D29+D30</f>
        <v>656010.5</v>
      </c>
      <c r="E25" s="27" t="s">
        <v>39</v>
      </c>
      <c r="F25" s="19"/>
      <c r="G25" s="25"/>
    </row>
    <row r="26" spans="2:7" s="1" customFormat="1" ht="13.5" customHeight="1" x14ac:dyDescent="0.15">
      <c r="B26" s="26" t="s">
        <v>40</v>
      </c>
      <c r="C26" s="19"/>
      <c r="D26" s="19"/>
      <c r="E26" s="24" t="s">
        <v>41</v>
      </c>
      <c r="F26" s="19"/>
      <c r="G26" s="25"/>
    </row>
    <row r="27" spans="2:7" s="1" customFormat="1" ht="13.5" customHeight="1" x14ac:dyDescent="0.15">
      <c r="B27" s="26" t="s">
        <v>42</v>
      </c>
      <c r="C27" s="19"/>
      <c r="D27" s="19"/>
      <c r="E27" s="24" t="s">
        <v>43</v>
      </c>
      <c r="F27" s="19">
        <f>F28+F29+F30</f>
        <v>0</v>
      </c>
      <c r="G27" s="25">
        <f>G28+G29+G30</f>
        <v>0</v>
      </c>
    </row>
    <row r="28" spans="2:7" s="1" customFormat="1" ht="13.5" customHeight="1" x14ac:dyDescent="0.15">
      <c r="B28" s="26" t="s">
        <v>44</v>
      </c>
      <c r="C28" s="19"/>
      <c r="D28" s="19"/>
      <c r="E28" s="27" t="s">
        <v>45</v>
      </c>
      <c r="F28" s="19"/>
      <c r="G28" s="25"/>
    </row>
    <row r="29" spans="2:7" s="1" customFormat="1" ht="13.5" customHeight="1" x14ac:dyDescent="0.15">
      <c r="B29" s="26" t="s">
        <v>46</v>
      </c>
      <c r="C29" s="19">
        <v>696927.3</v>
      </c>
      <c r="D29" s="19">
        <v>656010.5</v>
      </c>
      <c r="E29" s="27" t="s">
        <v>47</v>
      </c>
      <c r="F29" s="19"/>
      <c r="G29" s="25"/>
    </row>
    <row r="30" spans="2:7" s="1" customFormat="1" ht="13.5" customHeight="1" x14ac:dyDescent="0.15">
      <c r="B30" s="26" t="s">
        <v>48</v>
      </c>
      <c r="C30" s="19"/>
      <c r="D30" s="19"/>
      <c r="E30" s="27" t="s">
        <v>49</v>
      </c>
      <c r="F30" s="19"/>
      <c r="G30" s="25"/>
    </row>
    <row r="31" spans="2:7" s="1" customFormat="1" ht="13.5" customHeight="1" x14ac:dyDescent="0.15">
      <c r="B31" s="23" t="s">
        <v>50</v>
      </c>
      <c r="C31" s="19">
        <f>C32+C33+C34+C35+C36</f>
        <v>5873.1</v>
      </c>
      <c r="D31" s="19">
        <f>D32+D33+D34+D35+D36</f>
        <v>5873.1</v>
      </c>
      <c r="E31" s="24" t="s">
        <v>51</v>
      </c>
      <c r="F31" s="19">
        <f>F32+F33+F34+F35+F36+F37</f>
        <v>5914.9</v>
      </c>
      <c r="G31" s="25">
        <f>G32+G33+G34+G35+G36+G37</f>
        <v>5797.1</v>
      </c>
    </row>
    <row r="32" spans="2:7" s="1" customFormat="1" ht="13.5" customHeight="1" x14ac:dyDescent="0.15">
      <c r="B32" s="26" t="s">
        <v>52</v>
      </c>
      <c r="C32" s="19">
        <v>5873.1</v>
      </c>
      <c r="D32" s="19">
        <v>5873.1</v>
      </c>
      <c r="E32" s="27" t="s">
        <v>53</v>
      </c>
      <c r="F32" s="19"/>
      <c r="G32" s="25"/>
    </row>
    <row r="33" spans="2:7" s="1" customFormat="1" ht="13.5" customHeight="1" x14ac:dyDescent="0.15">
      <c r="B33" s="26" t="s">
        <v>54</v>
      </c>
      <c r="C33" s="19"/>
      <c r="D33" s="19"/>
      <c r="E33" s="27" t="s">
        <v>55</v>
      </c>
      <c r="F33" s="19"/>
      <c r="G33" s="25"/>
    </row>
    <row r="34" spans="2:7" s="1" customFormat="1" ht="13.5" customHeight="1" x14ac:dyDescent="0.15">
      <c r="B34" s="26" t="s">
        <v>56</v>
      </c>
      <c r="C34" s="19"/>
      <c r="D34" s="19"/>
      <c r="E34" s="27" t="s">
        <v>57</v>
      </c>
      <c r="F34" s="19"/>
      <c r="G34" s="25"/>
    </row>
    <row r="35" spans="2:7" s="1" customFormat="1" ht="13.5" customHeight="1" x14ac:dyDescent="0.15">
      <c r="B35" s="26" t="s">
        <v>58</v>
      </c>
      <c r="C35" s="19"/>
      <c r="D35" s="19"/>
      <c r="E35" s="27" t="s">
        <v>59</v>
      </c>
      <c r="F35" s="19"/>
      <c r="G35" s="25"/>
    </row>
    <row r="36" spans="2:7" s="1" customFormat="1" ht="13.5" customHeight="1" x14ac:dyDescent="0.15">
      <c r="B36" s="26" t="s">
        <v>60</v>
      </c>
      <c r="C36" s="19"/>
      <c r="D36" s="19"/>
      <c r="E36" s="27" t="s">
        <v>61</v>
      </c>
      <c r="F36" s="19"/>
      <c r="G36" s="25"/>
    </row>
    <row r="37" spans="2:7" s="1" customFormat="1" ht="13.5" customHeight="1" x14ac:dyDescent="0.15">
      <c r="B37" s="23" t="s">
        <v>62</v>
      </c>
      <c r="C37" s="19"/>
      <c r="D37" s="19"/>
      <c r="E37" s="27" t="s">
        <v>63</v>
      </c>
      <c r="F37" s="19">
        <v>5914.9</v>
      </c>
      <c r="G37" s="25">
        <v>5797.1</v>
      </c>
    </row>
    <row r="38" spans="2:7" s="1" customFormat="1" ht="13.5" customHeight="1" x14ac:dyDescent="0.15">
      <c r="B38" s="23" t="s">
        <v>64</v>
      </c>
      <c r="C38" s="19">
        <f>C39+C40</f>
        <v>0</v>
      </c>
      <c r="D38" s="19">
        <f>D39+D40</f>
        <v>0</v>
      </c>
      <c r="E38" s="24" t="s">
        <v>65</v>
      </c>
      <c r="F38" s="19">
        <f>F39+F40+F41</f>
        <v>0</v>
      </c>
      <c r="G38" s="25">
        <f>G39+G40+G41</f>
        <v>0</v>
      </c>
    </row>
    <row r="39" spans="2:7" s="1" customFormat="1" ht="13.5" customHeight="1" x14ac:dyDescent="0.15">
      <c r="B39" s="26" t="s">
        <v>66</v>
      </c>
      <c r="C39" s="19"/>
      <c r="D39" s="19"/>
      <c r="E39" s="27" t="s">
        <v>67</v>
      </c>
      <c r="F39" s="19"/>
      <c r="G39" s="25"/>
    </row>
    <row r="40" spans="2:7" s="1" customFormat="1" ht="13.5" customHeight="1" x14ac:dyDescent="0.15">
      <c r="B40" s="26" t="s">
        <v>68</v>
      </c>
      <c r="C40" s="19"/>
      <c r="D40" s="19"/>
      <c r="E40" s="27" t="s">
        <v>69</v>
      </c>
      <c r="F40" s="19"/>
      <c r="G40" s="25"/>
    </row>
    <row r="41" spans="2:7" s="1" customFormat="1" ht="13.5" customHeight="1" x14ac:dyDescent="0.15">
      <c r="B41" s="23" t="s">
        <v>70</v>
      </c>
      <c r="C41" s="19">
        <f>C42+C43+C44+C45</f>
        <v>0</v>
      </c>
      <c r="D41" s="19">
        <f>D42+D43+D44+D45</f>
        <v>0</v>
      </c>
      <c r="E41" s="27" t="s">
        <v>71</v>
      </c>
      <c r="F41" s="19"/>
      <c r="G41" s="25"/>
    </row>
    <row r="42" spans="2:7" s="1" customFormat="1" ht="13.5" customHeight="1" x14ac:dyDescent="0.15">
      <c r="B42" s="26" t="s">
        <v>72</v>
      </c>
      <c r="C42" s="19"/>
      <c r="D42" s="19"/>
      <c r="E42" s="24" t="s">
        <v>73</v>
      </c>
      <c r="F42" s="19">
        <f>F43+F44+F46</f>
        <v>0</v>
      </c>
      <c r="G42" s="25">
        <f>G43+G44+G46</f>
        <v>0</v>
      </c>
    </row>
    <row r="43" spans="2:7" s="1" customFormat="1" ht="13.5" customHeight="1" x14ac:dyDescent="0.15">
      <c r="B43" s="26" t="s">
        <v>74</v>
      </c>
      <c r="C43" s="19"/>
      <c r="D43" s="19"/>
      <c r="E43" s="27" t="s">
        <v>75</v>
      </c>
      <c r="F43" s="19"/>
      <c r="G43" s="25"/>
    </row>
    <row r="44" spans="2:7" s="1" customFormat="1" ht="13.5" customHeight="1" x14ac:dyDescent="0.15">
      <c r="B44" s="26" t="s">
        <v>76</v>
      </c>
      <c r="C44" s="19"/>
      <c r="D44" s="19"/>
      <c r="E44" s="27" t="s">
        <v>77</v>
      </c>
      <c r="F44" s="19"/>
      <c r="G44" s="25"/>
    </row>
    <row r="45" spans="2:7" s="1" customFormat="1" ht="13.5" customHeight="1" x14ac:dyDescent="0.15">
      <c r="B45" s="26" t="s">
        <v>78</v>
      </c>
      <c r="C45" s="19"/>
      <c r="D45" s="19"/>
      <c r="E45" s="27" t="s">
        <v>79</v>
      </c>
      <c r="F45" s="19"/>
      <c r="G45" s="25"/>
    </row>
    <row r="46" spans="2:7" s="1" customFormat="1" ht="8.25" customHeight="1" x14ac:dyDescent="0.15">
      <c r="B46" s="28"/>
      <c r="C46" s="19"/>
      <c r="D46" s="19"/>
      <c r="E46" s="24"/>
      <c r="F46" s="19"/>
      <c r="G46" s="25"/>
    </row>
    <row r="47" spans="2:7" s="1" customFormat="1" ht="13.5" customHeight="1" x14ac:dyDescent="0.15">
      <c r="B47" s="18" t="s">
        <v>80</v>
      </c>
      <c r="C47" s="19">
        <f>C9+C17+C25+C31+C38+C41</f>
        <v>13649603.700000001</v>
      </c>
      <c r="D47" s="19">
        <f>D9+D17+D25+D31+D38+D41</f>
        <v>12995178</v>
      </c>
      <c r="E47" s="20" t="s">
        <v>81</v>
      </c>
      <c r="F47" s="19">
        <f>F9+F19+F23+F26+F27+F31+F38+F42</f>
        <v>2466573.5000000005</v>
      </c>
      <c r="G47" s="25">
        <f>G9+G19+G23+G26+G27+G31+G38+G42</f>
        <v>2466457.8000000003</v>
      </c>
    </row>
    <row r="48" spans="2:7" s="3" customFormat="1" ht="9.75" customHeight="1" x14ac:dyDescent="0.15">
      <c r="B48" s="29"/>
      <c r="C48" s="30"/>
      <c r="D48" s="30"/>
      <c r="E48" s="31"/>
      <c r="F48" s="30"/>
      <c r="G48" s="32"/>
    </row>
    <row r="49" spans="2:7" s="3" customFormat="1" ht="13.5" customHeight="1" x14ac:dyDescent="0.15">
      <c r="B49" s="33"/>
      <c r="C49" s="34"/>
      <c r="D49" s="34"/>
      <c r="E49" s="35"/>
      <c r="F49" s="34"/>
      <c r="G49" s="36"/>
    </row>
    <row r="50" spans="2:7" s="3" customFormat="1" ht="13.5" customHeight="1" x14ac:dyDescent="0.15">
      <c r="B50" s="12" t="s">
        <v>82</v>
      </c>
      <c r="C50" s="37"/>
      <c r="D50" s="37"/>
      <c r="E50" s="15" t="s">
        <v>83</v>
      </c>
      <c r="F50" s="37"/>
      <c r="G50" s="38"/>
    </row>
    <row r="51" spans="2:7" s="1" customFormat="1" ht="13.5" customHeight="1" x14ac:dyDescent="0.15">
      <c r="B51" s="23" t="s">
        <v>84</v>
      </c>
      <c r="C51" s="19">
        <v>6319572.9000000004</v>
      </c>
      <c r="D51" s="19">
        <v>7173239.7000000002</v>
      </c>
      <c r="E51" s="24" t="s">
        <v>85</v>
      </c>
      <c r="F51" s="19"/>
      <c r="G51" s="25"/>
    </row>
    <row r="52" spans="2:7" s="1" customFormat="1" ht="13.5" customHeight="1" x14ac:dyDescent="0.15">
      <c r="B52" s="23" t="s">
        <v>86</v>
      </c>
      <c r="C52" s="19"/>
      <c r="D52" s="19"/>
      <c r="E52" s="24" t="s">
        <v>87</v>
      </c>
      <c r="F52" s="19"/>
      <c r="G52" s="25"/>
    </row>
    <row r="53" spans="2:7" s="1" customFormat="1" ht="13.5" customHeight="1" x14ac:dyDescent="0.15">
      <c r="B53" s="23" t="s">
        <v>88</v>
      </c>
      <c r="C53" s="19">
        <v>161644303.09999999</v>
      </c>
      <c r="D53" s="19">
        <v>164113718.30000001</v>
      </c>
      <c r="E53" s="24" t="s">
        <v>89</v>
      </c>
      <c r="F53" s="19">
        <v>36179393.899999999</v>
      </c>
      <c r="G53" s="25">
        <v>35125242.799999997</v>
      </c>
    </row>
    <row r="54" spans="2:7" s="1" customFormat="1" ht="13.5" customHeight="1" x14ac:dyDescent="0.15">
      <c r="B54" s="23" t="s">
        <v>90</v>
      </c>
      <c r="C54" s="19">
        <v>7049040.7000000002</v>
      </c>
      <c r="D54" s="19">
        <v>6260118.4000000004</v>
      </c>
      <c r="E54" s="24" t="s">
        <v>91</v>
      </c>
      <c r="F54" s="19"/>
      <c r="G54" s="25"/>
    </row>
    <row r="55" spans="2:7" s="1" customFormat="1" ht="13.5" customHeight="1" x14ac:dyDescent="0.15">
      <c r="B55" s="23" t="s">
        <v>92</v>
      </c>
      <c r="C55" s="19"/>
      <c r="D55" s="19"/>
      <c r="E55" s="24" t="s">
        <v>93</v>
      </c>
      <c r="F55" s="19"/>
      <c r="G55" s="25"/>
    </row>
    <row r="56" spans="2:7" s="1" customFormat="1" ht="13.5" customHeight="1" x14ac:dyDescent="0.15">
      <c r="B56" s="23" t="s">
        <v>94</v>
      </c>
      <c r="C56" s="19">
        <v>-4970582.3</v>
      </c>
      <c r="D56" s="19">
        <v>-2443066</v>
      </c>
      <c r="E56" s="24" t="s">
        <v>95</v>
      </c>
      <c r="F56" s="19"/>
      <c r="G56" s="25"/>
    </row>
    <row r="57" spans="2:7" s="1" customFormat="1" ht="13.5" customHeight="1" x14ac:dyDescent="0.15">
      <c r="B57" s="23" t="s">
        <v>96</v>
      </c>
      <c r="C57" s="19"/>
      <c r="D57" s="19"/>
      <c r="E57" s="20"/>
      <c r="F57" s="19"/>
      <c r="G57" s="25"/>
    </row>
    <row r="58" spans="2:7" s="1" customFormat="1" ht="13.5" customHeight="1" x14ac:dyDescent="0.15">
      <c r="B58" s="23" t="s">
        <v>97</v>
      </c>
      <c r="C58" s="19"/>
      <c r="D58" s="19"/>
      <c r="E58" s="20" t="s">
        <v>98</v>
      </c>
      <c r="F58" s="19">
        <f>F51+F52+F53+F54+F55+F56</f>
        <v>36179393.899999999</v>
      </c>
      <c r="G58" s="25">
        <f>G51+G52+G53+G54+G55+G56</f>
        <v>35125242.799999997</v>
      </c>
    </row>
    <row r="59" spans="2:7" s="1" customFormat="1" ht="13.5" customHeight="1" x14ac:dyDescent="0.15">
      <c r="B59" s="23" t="s">
        <v>99</v>
      </c>
      <c r="C59" s="19"/>
      <c r="D59" s="19"/>
      <c r="E59" s="39"/>
      <c r="F59" s="19"/>
      <c r="G59" s="25"/>
    </row>
    <row r="60" spans="2:7" s="1" customFormat="1" ht="13.5" customHeight="1" x14ac:dyDescent="0.15">
      <c r="B60" s="23"/>
      <c r="C60" s="19"/>
      <c r="D60" s="19"/>
      <c r="E60" s="20" t="s">
        <v>100</v>
      </c>
      <c r="F60" s="19">
        <f>F47+F58</f>
        <v>38645967.399999999</v>
      </c>
      <c r="G60" s="25">
        <f>G47+G58</f>
        <v>37591700.599999994</v>
      </c>
    </row>
    <row r="61" spans="2:7" s="1" customFormat="1" ht="13.5" customHeight="1" x14ac:dyDescent="0.15">
      <c r="B61" s="18" t="s">
        <v>101</v>
      </c>
      <c r="C61" s="19">
        <f>C51+C52+C53+C54+C55+C56+C57+C58+C59</f>
        <v>170042334.39999998</v>
      </c>
      <c r="D61" s="19">
        <f>D51+D52+D53+D54+D55+D56+D57+D58+D59</f>
        <v>175104010.40000001</v>
      </c>
      <c r="E61" s="24"/>
      <c r="F61" s="19"/>
      <c r="G61" s="25"/>
    </row>
    <row r="62" spans="2:7" s="1" customFormat="1" ht="13.5" customHeight="1" x14ac:dyDescent="0.15">
      <c r="B62" s="23"/>
      <c r="C62" s="19"/>
      <c r="D62" s="19"/>
      <c r="E62" s="20" t="s">
        <v>102</v>
      </c>
      <c r="F62" s="19"/>
      <c r="G62" s="25"/>
    </row>
    <row r="63" spans="2:7" s="1" customFormat="1" ht="13.5" customHeight="1" x14ac:dyDescent="0.15">
      <c r="B63" s="18" t="s">
        <v>103</v>
      </c>
      <c r="C63" s="19">
        <f>C47+C61</f>
        <v>183691938.09999996</v>
      </c>
      <c r="D63" s="19">
        <f>D47+D61</f>
        <v>188099188.40000001</v>
      </c>
      <c r="E63" s="20"/>
      <c r="F63" s="19"/>
      <c r="G63" s="25"/>
    </row>
    <row r="64" spans="2:7" s="1" customFormat="1" ht="13.5" customHeight="1" x14ac:dyDescent="0.15">
      <c r="B64" s="28"/>
      <c r="C64" s="19"/>
      <c r="D64" s="19"/>
      <c r="E64" s="20" t="s">
        <v>104</v>
      </c>
      <c r="F64" s="19">
        <f>F65+F66+F67</f>
        <v>1878586.7</v>
      </c>
      <c r="G64" s="25">
        <f>G65+G66+G67</f>
        <v>1878586.7</v>
      </c>
    </row>
    <row r="65" spans="2:7" s="1" customFormat="1" ht="13.5" customHeight="1" x14ac:dyDescent="0.15">
      <c r="B65" s="28"/>
      <c r="C65" s="19"/>
      <c r="D65" s="19"/>
      <c r="E65" s="24" t="s">
        <v>105</v>
      </c>
      <c r="F65" s="19">
        <v>1878586.7</v>
      </c>
      <c r="G65" s="25">
        <v>1878586.7</v>
      </c>
    </row>
    <row r="66" spans="2:7" s="1" customFormat="1" ht="13.5" customHeight="1" x14ac:dyDescent="0.15">
      <c r="B66" s="28"/>
      <c r="C66" s="19"/>
      <c r="D66" s="19"/>
      <c r="E66" s="24" t="s">
        <v>106</v>
      </c>
      <c r="F66" s="19"/>
      <c r="G66" s="25"/>
    </row>
    <row r="67" spans="2:7" s="1" customFormat="1" ht="13.5" customHeight="1" x14ac:dyDescent="0.15">
      <c r="B67" s="28"/>
      <c r="C67" s="19"/>
      <c r="D67" s="19"/>
      <c r="E67" s="24" t="s">
        <v>107</v>
      </c>
      <c r="F67" s="19"/>
      <c r="G67" s="25"/>
    </row>
    <row r="68" spans="2:7" s="1" customFormat="1" ht="13.5" customHeight="1" x14ac:dyDescent="0.15">
      <c r="B68" s="28"/>
      <c r="C68" s="19"/>
      <c r="D68" s="19"/>
      <c r="E68" s="24"/>
      <c r="F68" s="19"/>
      <c r="G68" s="25"/>
    </row>
    <row r="69" spans="2:7" s="1" customFormat="1" ht="13.5" customHeight="1" x14ac:dyDescent="0.15">
      <c r="B69" s="28"/>
      <c r="C69" s="19"/>
      <c r="D69" s="19"/>
      <c r="E69" s="20" t="s">
        <v>108</v>
      </c>
      <c r="F69" s="19">
        <f>F70+F71+F72+F73+F74</f>
        <v>143167384</v>
      </c>
      <c r="G69" s="25">
        <f>G70+G71+G72+G73+G74</f>
        <v>148628901.09999999</v>
      </c>
    </row>
    <row r="70" spans="2:7" s="1" customFormat="1" ht="13.5" customHeight="1" x14ac:dyDescent="0.15">
      <c r="B70" s="28"/>
      <c r="C70" s="19"/>
      <c r="D70" s="19"/>
      <c r="E70" s="24" t="s">
        <v>109</v>
      </c>
      <c r="F70" s="19">
        <v>8991732.1999999993</v>
      </c>
      <c r="G70" s="25">
        <v>1541381.6</v>
      </c>
    </row>
    <row r="71" spans="2:7" s="1" customFormat="1" ht="13.5" customHeight="1" x14ac:dyDescent="0.15">
      <c r="B71" s="28"/>
      <c r="C71" s="19"/>
      <c r="D71" s="19"/>
      <c r="E71" s="24" t="s">
        <v>110</v>
      </c>
      <c r="F71" s="19">
        <v>82893947.5</v>
      </c>
      <c r="G71" s="25">
        <v>95805815.200000003</v>
      </c>
    </row>
    <row r="72" spans="2:7" s="1" customFormat="1" ht="13.5" customHeight="1" x14ac:dyDescent="0.15">
      <c r="B72" s="28"/>
      <c r="C72" s="19"/>
      <c r="D72" s="19"/>
      <c r="E72" s="24" t="s">
        <v>111</v>
      </c>
      <c r="F72" s="19">
        <v>51281704.299999997</v>
      </c>
      <c r="G72" s="25">
        <v>51281704.299999997</v>
      </c>
    </row>
    <row r="73" spans="2:7" s="1" customFormat="1" ht="13.5" customHeight="1" x14ac:dyDescent="0.15">
      <c r="B73" s="28"/>
      <c r="C73" s="19"/>
      <c r="D73" s="19"/>
      <c r="E73" s="24" t="s">
        <v>112</v>
      </c>
      <c r="F73" s="19"/>
      <c r="G73" s="25"/>
    </row>
    <row r="74" spans="2:7" s="1" customFormat="1" ht="13.5" customHeight="1" x14ac:dyDescent="0.15">
      <c r="B74" s="28"/>
      <c r="C74" s="19"/>
      <c r="D74" s="19"/>
      <c r="E74" s="24" t="s">
        <v>113</v>
      </c>
      <c r="F74" s="19"/>
      <c r="G74" s="25"/>
    </row>
    <row r="75" spans="2:7" s="1" customFormat="1" ht="13.5" customHeight="1" x14ac:dyDescent="0.15">
      <c r="B75" s="28"/>
      <c r="C75" s="19"/>
      <c r="D75" s="19"/>
      <c r="E75" s="24"/>
      <c r="F75" s="19"/>
      <c r="G75" s="25"/>
    </row>
    <row r="76" spans="2:7" s="1" customFormat="1" ht="13.5" customHeight="1" x14ac:dyDescent="0.15">
      <c r="B76" s="28"/>
      <c r="C76" s="19"/>
      <c r="D76" s="19"/>
      <c r="E76" s="20" t="s">
        <v>114</v>
      </c>
      <c r="F76" s="19">
        <f>F77+F78</f>
        <v>0</v>
      </c>
      <c r="G76" s="25">
        <f>G77+G78</f>
        <v>0</v>
      </c>
    </row>
    <row r="77" spans="2:7" s="1" customFormat="1" ht="13.5" customHeight="1" x14ac:dyDescent="0.15">
      <c r="B77" s="28"/>
      <c r="C77" s="19"/>
      <c r="D77" s="19"/>
      <c r="E77" s="24" t="s">
        <v>115</v>
      </c>
      <c r="F77" s="19"/>
      <c r="G77" s="25"/>
    </row>
    <row r="78" spans="2:7" s="1" customFormat="1" ht="13.5" customHeight="1" x14ac:dyDescent="0.15">
      <c r="B78" s="28"/>
      <c r="C78" s="19"/>
      <c r="D78" s="19"/>
      <c r="E78" s="24" t="s">
        <v>116</v>
      </c>
      <c r="F78" s="19"/>
      <c r="G78" s="25"/>
    </row>
    <row r="79" spans="2:7" s="1" customFormat="1" ht="13.5" customHeight="1" x14ac:dyDescent="0.15">
      <c r="B79" s="28"/>
      <c r="C79" s="19"/>
      <c r="D79" s="19"/>
      <c r="E79" s="24"/>
      <c r="F79" s="19"/>
      <c r="G79" s="25"/>
    </row>
    <row r="80" spans="2:7" s="1" customFormat="1" ht="13.5" customHeight="1" x14ac:dyDescent="0.15">
      <c r="B80" s="28"/>
      <c r="C80" s="19"/>
      <c r="D80" s="19"/>
      <c r="E80" s="20" t="s">
        <v>117</v>
      </c>
      <c r="F80" s="19">
        <f>F64+F69+F76</f>
        <v>145045970.69999999</v>
      </c>
      <c r="G80" s="25">
        <f>G64+G69+G76</f>
        <v>150507487.79999998</v>
      </c>
    </row>
    <row r="81" spans="2:7" s="1" customFormat="1" ht="13.5" customHeight="1" x14ac:dyDescent="0.15">
      <c r="B81" s="28"/>
      <c r="C81" s="19"/>
      <c r="D81" s="19"/>
      <c r="E81" s="24"/>
      <c r="F81" s="19"/>
      <c r="G81" s="25"/>
    </row>
    <row r="82" spans="2:7" s="1" customFormat="1" ht="13.5" customHeight="1" x14ac:dyDescent="0.15">
      <c r="B82" s="28"/>
      <c r="C82" s="19"/>
      <c r="D82" s="19"/>
      <c r="E82" s="20" t="s">
        <v>118</v>
      </c>
      <c r="F82" s="19">
        <f>F60+F80</f>
        <v>183691938.09999999</v>
      </c>
      <c r="G82" s="25">
        <f>G60+G80</f>
        <v>188099188.39999998</v>
      </c>
    </row>
    <row r="83" spans="2:7" s="1" customFormat="1" ht="13.5" customHeight="1" thickBot="1" x14ac:dyDescent="0.2">
      <c r="B83" s="40"/>
      <c r="C83" s="41"/>
      <c r="D83" s="41"/>
      <c r="E83" s="42"/>
      <c r="F83" s="41"/>
      <c r="G83" s="43"/>
    </row>
    <row r="84" spans="2:7" x14ac:dyDescent="0.2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88" fitToHeight="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Miles de Pesos</vt:lpstr>
      <vt:lpstr>'Miles de Pesos'!Área_de_impresión</vt:lpstr>
      <vt:lpstr>'Miles de Pesos'!Títulos_a_imprimir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2017-05-03T17:05:33Z</cp:lastPrinted>
  <dcterms:created xsi:type="dcterms:W3CDTF">2016-10-11T17:36:10Z</dcterms:created>
  <dcterms:modified xsi:type="dcterms:W3CDTF">2017-05-03T17:06:10Z</dcterms:modified>
</cp:coreProperties>
</file>