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73767622-C81E-4D80-94D5-05D4121ECD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k" localSheetId="0">'[1]93'!#REF!</definedName>
    <definedName name="\k">'[1]93'!#REF!</definedName>
    <definedName name="\v" localSheetId="0">'[1]93'!#REF!</definedName>
    <definedName name="\v">'[1]93'!#REF!</definedName>
    <definedName name="\z" localSheetId="0">'[1]93'!#REF!</definedName>
    <definedName name="\z">'[1]93'!#REF!</definedName>
    <definedName name="_Fill" localSheetId="0" hidden="1">#REF!</definedName>
    <definedName name="_Fill" hidden="1">#REF!</definedName>
    <definedName name="_Order1" hidden="1">0</definedName>
    <definedName name="A_impresión_IM" localSheetId="0">#REF!</definedName>
    <definedName name="A_impresión_IM">#REF!</definedName>
    <definedName name="ABRIL" localSheetId="0">#REF!</definedName>
    <definedName name="ABRIL">#REF!</definedName>
    <definedName name="base">[2]CHAVA!$A$22:$E$71</definedName>
    <definedName name="base1" localSheetId="0">#REF!</definedName>
    <definedName name="base1">#REF!</definedName>
    <definedName name="base2" localSheetId="0">#REF!</definedName>
    <definedName name="base2">#REF!</definedName>
    <definedName name="_xlnm.Database" localSheetId="0">#REF!</definedName>
    <definedName name="_xlnm.Database">#REF!</definedName>
    <definedName name="CHAVA5">[3]CHAVA2!$A$22:$E$71</definedName>
    <definedName name="cines" localSheetId="0">#REF!</definedName>
    <definedName name="cines">#REF!</definedName>
    <definedName name="CUADRO" hidden="1">[4]POBLACION!$A$17:$A$146</definedName>
    <definedName name="DEUDA_PUBLICA_DE_ENTIDADES_FEDERATIVAS_Y_MUNICIPIOS_POR_TIPO_DE_DEUDOR" localSheetId="0">#REF!</definedName>
    <definedName name="DEUDA_PUBLICA_DE_ENTIDADES_FEDERATIVAS_Y_MUNICIPIOS_POR_TIPO_DE_DEUDOR">#REF!</definedName>
    <definedName name="DIFERENCIAS">#N/A</definedName>
    <definedName name="grupos_1">[5]FERNANDO!$A$10:$E$771</definedName>
    <definedName name="grupos_e">[5]FERNANDO!$A$10:$E$771</definedName>
    <definedName name="hola" localSheetId="0">#REF!</definedName>
    <definedName name="hola">#REF!</definedName>
    <definedName name="hola1" localSheetId="0">#REF!</definedName>
    <definedName name="hola1">#REF!</definedName>
    <definedName name="I_EGRESOS" localSheetId="0">#REF!</definedName>
    <definedName name="I_EGRESOS">#REF!</definedName>
    <definedName name="indice" localSheetId="0" hidden="1">#REF!</definedName>
    <definedName name="indice" hidden="1">#REF!</definedName>
    <definedName name="MODIFICACIONES" localSheetId="0">#REF!</definedName>
    <definedName name="MODIFICACIONES">#REF!</definedName>
    <definedName name="Ppto_Depcias" localSheetId="0">#REF!</definedName>
    <definedName name="Ppto_Depcias">#REF!</definedName>
    <definedName name="Print_Area" localSheetId="0">[6]REL93!#REF!</definedName>
    <definedName name="Print_Area">[6]REL93!#REF!</definedName>
    <definedName name="RECAUDACIÓN_PUENTES_ESTATALES_Y_CARRETERAS_CONCESIONADAS">[7]CONCENTRADO!$K$23:$S$45</definedName>
    <definedName name="TENENCIA">[8]CHAVA1!$A$22:$E$71</definedName>
    <definedName name="todos" localSheetId="0">#REF!</definedName>
    <definedName name="todos">#REF!</definedName>
    <definedName name="tu" localSheetId="0">#REF!</definedName>
    <definedName name="tu">#REF!</definedName>
    <definedName name="VARIABLE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22" i="1"/>
  <c r="F24" i="1" l="1"/>
  <c r="E22" i="1"/>
  <c r="H22" i="1" s="1"/>
  <c r="I22" i="1" s="1"/>
  <c r="E23" i="1"/>
  <c r="H23" i="1" s="1"/>
  <c r="I23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E24" i="1" l="1"/>
  <c r="H24" i="1" s="1"/>
  <c r="I24" i="1" s="1"/>
</calcChain>
</file>

<file path=xl/sharedStrings.xml><?xml version="1.0" encoding="utf-8"?>
<sst xmlns="http://schemas.openxmlformats.org/spreadsheetml/2006/main" count="29" uniqueCount="24">
  <si>
    <t>Número de Servidores Públicos</t>
  </si>
  <si>
    <t>(Esquema Cuenta Pública)</t>
  </si>
  <si>
    <t>Área</t>
  </si>
  <si>
    <t>Sector</t>
  </si>
  <si>
    <t>Sept. 15</t>
  </si>
  <si>
    <t>Var. anual</t>
  </si>
  <si>
    <t>Personas</t>
  </si>
  <si>
    <t>%</t>
  </si>
  <si>
    <t>Administrativa</t>
  </si>
  <si>
    <t>Central</t>
  </si>
  <si>
    <t>Auxiliar</t>
  </si>
  <si>
    <t>Magisterio</t>
  </si>
  <si>
    <t>(1)</t>
  </si>
  <si>
    <t>Seguridad y justicia</t>
  </si>
  <si>
    <t>Salud</t>
  </si>
  <si>
    <t xml:space="preserve">  Subtotal</t>
  </si>
  <si>
    <t xml:space="preserve">Auxiliar </t>
  </si>
  <si>
    <t>Total del Poder Ejecutivo</t>
  </si>
  <si>
    <r>
      <t xml:space="preserve">Fuente: </t>
    </r>
    <r>
      <rPr>
        <sz val="12"/>
        <rFont val="Arial"/>
        <family val="2"/>
      </rPr>
      <t>Dirección General de Personal.</t>
    </r>
  </si>
  <si>
    <t>Dic. 31</t>
  </si>
  <si>
    <t>(1) 205,656 docentes: 140,730 docentes plaza-jornada y 64,926 docentes horas-clase.</t>
  </si>
  <si>
    <t>(2) 23,166 policías, custodios y policía ministerial.</t>
  </si>
  <si>
    <t>(3) 51,607 médicos, paramédicos y enfermeras.</t>
  </si>
  <si>
    <r>
      <rPr>
        <b/>
        <sz val="12"/>
        <rFont val="Arial"/>
        <family val="2"/>
      </rPr>
      <t>Nota</t>
    </r>
    <r>
      <rPr>
        <sz val="12"/>
        <rFont val="Arial"/>
        <family val="2"/>
      </rPr>
      <t>: Existen 20 servidores públicos por cada 1,000 habitantes.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</si>
</sst>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_-;\-* #,##0.0_-;_-* &quot;-&quot;??_-;_-@_-"/>
    <numFmt numFmtId="165" formatCode="#,##0_ ;[Red]\-#,##0\ "/>
    <numFmt numFmtId="166" formatCode="#,##0.0_ ;[Red]\-#,##0.0\ "/>
    <numFmt numFmtId="167" formatCode="#,##0;\(#,##0\)"/>
    <numFmt numFmtId="168" formatCode="#,##0.0;\(#,##0.0\)"/>
  </numFmts>
  <fonts count="14">
    <font>
      <sz val="10"/>
      <name val="Arial"/>
    </font>
    <font>
      <sz val="10"/>
      <name val="Gill Sans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vertAlign val="superscript"/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2" applyFont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164" fontId="2" fillId="0" borderId="0" xfId="1" applyNumberFormat="1" applyFont="1" applyFill="1"/>
    <xf numFmtId="164" fontId="2" fillId="0" borderId="0" xfId="1" applyNumberFormat="1" applyFont="1" applyFill="1" applyAlignment="1">
      <alignment horizontal="center"/>
    </xf>
    <xf numFmtId="0" fontId="2" fillId="0" borderId="0" xfId="2" applyFont="1" applyFill="1"/>
    <xf numFmtId="0" fontId="2" fillId="0" borderId="0" xfId="2" applyFont="1" applyAlignment="1">
      <alignment horizontal="center"/>
    </xf>
    <xf numFmtId="0" fontId="5" fillId="2" borderId="7" xfId="2" applyFont="1" applyFill="1" applyBorder="1" applyAlignment="1">
      <alignment horizontal="center" vertical="center"/>
    </xf>
    <xf numFmtId="3" fontId="2" fillId="0" borderId="0" xfId="2" applyNumberFormat="1" applyFont="1"/>
    <xf numFmtId="0" fontId="6" fillId="3" borderId="9" xfId="2" applyFont="1" applyFill="1" applyBorder="1" applyAlignment="1">
      <alignment horizontal="center" vertical="center"/>
    </xf>
    <xf numFmtId="3" fontId="6" fillId="3" borderId="9" xfId="2" applyNumberFormat="1" applyFont="1" applyFill="1" applyBorder="1" applyAlignment="1">
      <alignment horizontal="right" vertical="center"/>
    </xf>
    <xf numFmtId="3" fontId="6" fillId="3" borderId="10" xfId="2" applyNumberFormat="1" applyFont="1" applyFill="1" applyBorder="1" applyAlignment="1">
      <alignment horizontal="right" vertical="center"/>
    </xf>
    <xf numFmtId="3" fontId="7" fillId="3" borderId="11" xfId="2" applyNumberFormat="1" applyFont="1" applyFill="1" applyBorder="1" applyAlignment="1">
      <alignment horizontal="center" vertical="center"/>
    </xf>
    <xf numFmtId="165" fontId="6" fillId="3" borderId="9" xfId="3" applyNumberFormat="1" applyFont="1" applyFill="1" applyBorder="1" applyAlignment="1">
      <alignment horizontal="center" vertical="center"/>
    </xf>
    <xf numFmtId="166" fontId="6" fillId="3" borderId="12" xfId="3" applyNumberFormat="1" applyFont="1" applyFill="1" applyBorder="1" applyAlignment="1">
      <alignment horizontal="center" vertical="center"/>
    </xf>
    <xf numFmtId="0" fontId="6" fillId="3" borderId="14" xfId="2" applyFont="1" applyFill="1" applyBorder="1" applyAlignment="1">
      <alignment horizontal="center" vertical="center"/>
    </xf>
    <xf numFmtId="3" fontId="6" fillId="3" borderId="14" xfId="2" applyNumberFormat="1" applyFont="1" applyFill="1" applyBorder="1" applyAlignment="1">
      <alignment horizontal="right" vertical="center"/>
    </xf>
    <xf numFmtId="3" fontId="6" fillId="3" borderId="15" xfId="2" applyNumberFormat="1" applyFont="1" applyFill="1" applyBorder="1" applyAlignment="1">
      <alignment horizontal="right" vertical="center"/>
    </xf>
    <xf numFmtId="3" fontId="7" fillId="3" borderId="16" xfId="2" applyNumberFormat="1" applyFont="1" applyFill="1" applyBorder="1" applyAlignment="1">
      <alignment horizontal="center" vertical="center"/>
    </xf>
    <xf numFmtId="165" fontId="6" fillId="3" borderId="14" xfId="3" applyNumberFormat="1" applyFont="1" applyFill="1" applyBorder="1" applyAlignment="1">
      <alignment horizontal="center" vertical="center"/>
    </xf>
    <xf numFmtId="166" fontId="6" fillId="3" borderId="17" xfId="3" applyNumberFormat="1" applyFont="1" applyFill="1" applyBorder="1" applyAlignment="1">
      <alignment horizontal="center" vertical="center"/>
    </xf>
    <xf numFmtId="0" fontId="6" fillId="4" borderId="14" xfId="2" applyFont="1" applyFill="1" applyBorder="1" applyAlignment="1">
      <alignment horizontal="center" vertical="center"/>
    </xf>
    <xf numFmtId="3" fontId="6" fillId="4" borderId="14" xfId="2" applyNumberFormat="1" applyFont="1" applyFill="1" applyBorder="1" applyAlignment="1">
      <alignment horizontal="right" vertical="center"/>
    </xf>
    <xf numFmtId="3" fontId="6" fillId="4" borderId="15" xfId="2" applyNumberFormat="1" applyFont="1" applyFill="1" applyBorder="1" applyAlignment="1">
      <alignment horizontal="right" vertical="center"/>
    </xf>
    <xf numFmtId="167" fontId="6" fillId="4" borderId="14" xfId="2" applyNumberFormat="1" applyFont="1" applyFill="1" applyBorder="1" applyAlignment="1">
      <alignment horizontal="center" vertical="center"/>
    </xf>
    <xf numFmtId="168" fontId="6" fillId="4" borderId="17" xfId="2" applyNumberFormat="1" applyFont="1" applyFill="1" applyBorder="1" applyAlignment="1">
      <alignment horizontal="center" vertical="center"/>
    </xf>
    <xf numFmtId="0" fontId="6" fillId="3" borderId="13" xfId="2" applyFont="1" applyFill="1" applyBorder="1" applyAlignment="1">
      <alignment horizontal="left" vertical="center" indent="1"/>
    </xf>
    <xf numFmtId="167" fontId="8" fillId="3" borderId="16" xfId="2" quotePrefix="1" applyNumberFormat="1" applyFont="1" applyFill="1" applyBorder="1" applyAlignment="1">
      <alignment horizontal="center" vertical="center"/>
    </xf>
    <xf numFmtId="0" fontId="6" fillId="0" borderId="13" xfId="2" applyFont="1" applyBorder="1" applyAlignment="1">
      <alignment horizontal="left" vertical="center" indent="1"/>
    </xf>
    <xf numFmtId="167" fontId="8" fillId="4" borderId="16" xfId="2" quotePrefix="1" applyNumberFormat="1" applyFont="1" applyFill="1" applyBorder="1" applyAlignment="1">
      <alignment horizontal="center" vertical="center"/>
    </xf>
    <xf numFmtId="165" fontId="6" fillId="0" borderId="14" xfId="3" applyNumberFormat="1" applyFont="1" applyFill="1" applyBorder="1" applyAlignment="1">
      <alignment horizontal="center" vertical="center"/>
    </xf>
    <xf numFmtId="166" fontId="6" fillId="0" borderId="17" xfId="3" applyNumberFormat="1" applyFont="1" applyFill="1" applyBorder="1" applyAlignment="1">
      <alignment horizontal="center" vertical="center"/>
    </xf>
    <xf numFmtId="0" fontId="4" fillId="3" borderId="14" xfId="2" applyFont="1" applyFill="1" applyBorder="1" applyAlignment="1">
      <alignment horizontal="center" vertical="center"/>
    </xf>
    <xf numFmtId="3" fontId="4" fillId="3" borderId="14" xfId="2" applyNumberFormat="1" applyFont="1" applyFill="1" applyBorder="1" applyAlignment="1">
      <alignment horizontal="right" vertical="center"/>
    </xf>
    <xf numFmtId="3" fontId="4" fillId="3" borderId="15" xfId="2" applyNumberFormat="1" applyFont="1" applyFill="1" applyBorder="1" applyAlignment="1">
      <alignment horizontal="right" vertical="center"/>
    </xf>
    <xf numFmtId="3" fontId="9" fillId="3" borderId="16" xfId="2" applyNumberFormat="1" applyFont="1" applyFill="1" applyBorder="1" applyAlignment="1">
      <alignment vertical="center"/>
    </xf>
    <xf numFmtId="167" fontId="4" fillId="3" borderId="14" xfId="2" applyNumberFormat="1" applyFont="1" applyFill="1" applyBorder="1" applyAlignment="1">
      <alignment horizontal="center" vertical="center"/>
    </xf>
    <xf numFmtId="168" fontId="4" fillId="3" borderId="17" xfId="2" applyNumberFormat="1" applyFont="1" applyFill="1" applyBorder="1" applyAlignment="1">
      <alignment horizontal="center" vertical="center"/>
    </xf>
    <xf numFmtId="165" fontId="4" fillId="3" borderId="14" xfId="2" applyNumberFormat="1" applyFont="1" applyFill="1" applyBorder="1" applyAlignment="1">
      <alignment horizontal="center" vertical="center"/>
    </xf>
    <xf numFmtId="166" fontId="4" fillId="3" borderId="17" xfId="2" applyNumberFormat="1" applyFont="1" applyFill="1" applyBorder="1" applyAlignment="1">
      <alignment horizontal="center" vertical="center"/>
    </xf>
    <xf numFmtId="3" fontId="10" fillId="4" borderId="20" xfId="2" applyNumberFormat="1" applyFont="1" applyFill="1" applyBorder="1" applyAlignment="1">
      <alignment horizontal="right" vertical="center"/>
    </xf>
    <xf numFmtId="3" fontId="10" fillId="4" borderId="21" xfId="2" applyNumberFormat="1" applyFont="1" applyFill="1" applyBorder="1" applyAlignment="1">
      <alignment horizontal="right" vertical="center"/>
    </xf>
    <xf numFmtId="3" fontId="10" fillId="4" borderId="19" xfId="2" applyNumberFormat="1" applyFont="1" applyFill="1" applyBorder="1" applyAlignment="1">
      <alignment horizontal="center" vertical="center"/>
    </xf>
    <xf numFmtId="167" fontId="10" fillId="4" borderId="20" xfId="2" applyNumberFormat="1" applyFont="1" applyFill="1" applyBorder="1" applyAlignment="1">
      <alignment horizontal="center" vertical="center"/>
    </xf>
    <xf numFmtId="168" fontId="10" fillId="4" borderId="22" xfId="2" applyNumberFormat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vertical="center"/>
    </xf>
    <xf numFmtId="0" fontId="11" fillId="4" borderId="2" xfId="2" applyFont="1" applyFill="1" applyBorder="1" applyAlignment="1">
      <alignment vertical="center"/>
    </xf>
    <xf numFmtId="3" fontId="11" fillId="4" borderId="2" xfId="2" applyNumberFormat="1" applyFont="1" applyFill="1" applyBorder="1" applyAlignment="1">
      <alignment horizontal="right" vertical="center"/>
    </xf>
    <xf numFmtId="3" fontId="11" fillId="4" borderId="2" xfId="2" applyNumberFormat="1" applyFont="1" applyFill="1" applyBorder="1" applyAlignment="1">
      <alignment horizontal="center" vertical="center"/>
    </xf>
    <xf numFmtId="167" fontId="11" fillId="4" borderId="2" xfId="2" applyNumberFormat="1" applyFont="1" applyFill="1" applyBorder="1" applyAlignment="1">
      <alignment horizontal="center" vertical="center"/>
    </xf>
    <xf numFmtId="168" fontId="11" fillId="4" borderId="2" xfId="2" applyNumberFormat="1" applyFont="1" applyFill="1" applyBorder="1" applyAlignment="1">
      <alignment horizontal="center" vertical="center"/>
    </xf>
    <xf numFmtId="17" fontId="5" fillId="2" borderId="2" xfId="2" quotePrefix="1" applyNumberFormat="1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quotePrefix="1" applyFont="1" applyAlignment="1">
      <alignment horizontal="center"/>
    </xf>
    <xf numFmtId="0" fontId="5" fillId="2" borderId="1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vertical="center"/>
    </xf>
    <xf numFmtId="0" fontId="5" fillId="2" borderId="6" xfId="2" applyFont="1" applyFill="1" applyBorder="1" applyAlignment="1">
      <alignment vertical="center"/>
    </xf>
    <xf numFmtId="17" fontId="5" fillId="2" borderId="2" xfId="2" quotePrefix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vertical="center" wrapText="1"/>
    </xf>
    <xf numFmtId="0" fontId="13" fillId="0" borderId="0" xfId="2" applyFont="1" applyAlignment="1">
      <alignment horizontal="left" vertical="justify" wrapText="1"/>
    </xf>
    <xf numFmtId="0" fontId="12" fillId="0" borderId="0" xfId="2" applyFont="1" applyAlignment="1">
      <alignment horizontal="left" vertical="center"/>
    </xf>
    <xf numFmtId="0" fontId="6" fillId="3" borderId="8" xfId="2" applyFont="1" applyFill="1" applyBorder="1" applyAlignment="1">
      <alignment horizontal="left" vertical="center" indent="1"/>
    </xf>
    <xf numFmtId="0" fontId="6" fillId="3" borderId="13" xfId="2" applyFont="1" applyFill="1" applyBorder="1" applyAlignment="1">
      <alignment horizontal="left" vertical="center" indent="1"/>
    </xf>
    <xf numFmtId="0" fontId="6" fillId="0" borderId="13" xfId="2" applyFont="1" applyBorder="1" applyAlignment="1">
      <alignment horizontal="left" vertical="center" indent="1"/>
    </xf>
    <xf numFmtId="167" fontId="8" fillId="4" borderId="16" xfId="2" quotePrefix="1" applyNumberFormat="1" applyFont="1" applyFill="1" applyBorder="1" applyAlignment="1">
      <alignment horizontal="center" vertical="center"/>
    </xf>
    <xf numFmtId="0" fontId="4" fillId="3" borderId="13" xfId="2" applyFont="1" applyFill="1" applyBorder="1" applyAlignment="1">
      <alignment horizontal="left" vertical="center"/>
    </xf>
    <xf numFmtId="0" fontId="10" fillId="0" borderId="18" xfId="2" applyFont="1" applyFill="1" applyBorder="1" applyAlignment="1">
      <alignment horizontal="center" vertical="center"/>
    </xf>
    <xf numFmtId="0" fontId="10" fillId="0" borderId="19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justify" vertical="center" wrapText="1"/>
    </xf>
  </cellXfs>
  <cellStyles count="4">
    <cellStyle name="Millares" xfId="1" builtinId="3"/>
    <cellStyle name="Millares 2 2" xfId="3" xr:uid="{00000000-0005-0000-0000-000001000000}"/>
    <cellStyle name="Normal" xfId="0" builtinId="0"/>
    <cellStyle name="Normal_servidores publicos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2</xdr:row>
      <xdr:rowOff>38100</xdr:rowOff>
    </xdr:from>
    <xdr:to>
      <xdr:col>2</xdr:col>
      <xdr:colOff>1103400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61950"/>
          <a:ext cx="1332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bril%20de%20erog.y%20tenc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erogaciones%20y%20tenencia%20de%20febre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L9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20Informe%20de%20Gobierno%20(Cifras%20Agosto)linea+60%20Bursa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%20febrero%20de%20erog.y%20tenc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  <sheetName val="PPT OK"/>
      <sheetName val="FERNANDO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-93"/>
      <sheetName val="REL93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ok linea)"/>
      <sheetName val="ANEXO Ext (var ppto"/>
      <sheetName val="RESUMEN (%)"/>
      <sheetName val="ANEXO Ord"/>
      <sheetName val="ANEXO Ext"/>
      <sheetName val="ANEXO (totales)"/>
      <sheetName val="CONCENTRADO"/>
      <sheetName val="CTA PUB 2002"/>
      <sheetName val="LI 2003"/>
      <sheetName val="INGRESOS 2003"/>
      <sheetName val="INFORME 2003"/>
      <sheetName val="INGRESOS 2003 (before)"/>
      <sheetName val="Presup Dic02-Nov03 "/>
      <sheetName val="INGRESOS EFEC. 2002"/>
      <sheetName val="INFORME 2002"/>
      <sheetName val="IX (2)"/>
      <sheetName val="Financiamiento 1,610"/>
      <sheetName val="Financiamiento (orig)"/>
      <sheetName val="Informe 2001"/>
      <sheetName val="Var ParFed"/>
      <sheetName val="LI 2002"/>
      <sheetName val="LI 2002 (modif)"/>
      <sheetName val="INGRESOS 2002 (ANUAL)"/>
      <sheetName val="CTA PUB 2001"/>
      <sheetName val="INPC"/>
      <sheetName val="Estructu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K23" t="str">
            <v>RECAUDACIÓN PUENTES ESTATALES Y CARRETERAS CONCESIONADAS</v>
          </cell>
        </row>
        <row r="25">
          <cell r="L25" t="str">
            <v>INFORME</v>
          </cell>
          <cell r="M25" t="str">
            <v>RECAUD.</v>
          </cell>
          <cell r="N25" t="str">
            <v>PRESUPUESTO</v>
          </cell>
          <cell r="O25" t="str">
            <v xml:space="preserve">INFORME </v>
          </cell>
          <cell r="P25" t="str">
            <v xml:space="preserve">4 VS. 1 </v>
          </cell>
          <cell r="S25" t="str">
            <v>4 VS 3</v>
          </cell>
        </row>
        <row r="26">
          <cell r="L26">
            <v>2002</v>
          </cell>
          <cell r="M26" t="str">
            <v>EFECTIVA 2002</v>
          </cell>
          <cell r="N26" t="str">
            <v>DIC'02-NOV'03</v>
          </cell>
          <cell r="O26">
            <v>2003</v>
          </cell>
        </row>
        <row r="27">
          <cell r="L27">
            <v>-1</v>
          </cell>
          <cell r="M27">
            <v>-2</v>
          </cell>
          <cell r="N27">
            <v>-3</v>
          </cell>
          <cell r="O27">
            <v>-4</v>
          </cell>
          <cell r="P27" t="str">
            <v>$</v>
          </cell>
          <cell r="Q27" t="str">
            <v>%</v>
          </cell>
          <cell r="R27" t="str">
            <v>REAL</v>
          </cell>
          <cell r="S27" t="str">
            <v>%</v>
          </cell>
        </row>
        <row r="28">
          <cell r="K28" t="str">
            <v xml:space="preserve">Puentes </v>
          </cell>
          <cell r="L28">
            <v>30.788595858803983</v>
          </cell>
          <cell r="M28">
            <v>29.576684</v>
          </cell>
          <cell r="N28">
            <v>33.54442976606267</v>
          </cell>
          <cell r="O28">
            <v>33.705325722955045</v>
          </cell>
          <cell r="P28">
            <v>2.9167298641510619</v>
          </cell>
          <cell r="Q28">
            <v>9.4734098220235161</v>
          </cell>
          <cell r="R28">
            <v>4.692915961367472</v>
          </cell>
          <cell r="S28">
            <v>0.47965029667952691</v>
          </cell>
        </row>
        <row r="29">
          <cell r="K29" t="str">
            <v xml:space="preserve">Carreteras </v>
          </cell>
          <cell r="L29">
            <v>185.64721214400004</v>
          </cell>
          <cell r="M29">
            <v>197.50086536000001</v>
          </cell>
          <cell r="N29">
            <v>15.082464999999999</v>
          </cell>
          <cell r="O29">
            <v>55.527788939999994</v>
          </cell>
          <cell r="P29">
            <v>-130.11942320400004</v>
          </cell>
          <cell r="Q29">
            <v>-70.089618745834414</v>
          </cell>
          <cell r="R29">
            <v>-71.395747733575647</v>
          </cell>
          <cell r="S29">
            <v>268.16123186760251</v>
          </cell>
        </row>
        <row r="31">
          <cell r="K31" t="str">
            <v>Total Ptes. y Carreteras</v>
          </cell>
          <cell r="L31">
            <v>216.43580800280401</v>
          </cell>
          <cell r="M31">
            <v>227.07754936000001</v>
          </cell>
          <cell r="N31">
            <v>48.626894766062669</v>
          </cell>
          <cell r="O31">
            <v>89.233114662955046</v>
          </cell>
          <cell r="P31">
            <v>-127.20269333984896</v>
          </cell>
          <cell r="Q31">
            <v>-58.77155657080597</v>
          </cell>
          <cell r="R31">
            <v>-60.571923628140631</v>
          </cell>
          <cell r="S31">
            <v>83.505681562113594</v>
          </cell>
        </row>
        <row r="35">
          <cell r="K35" t="str">
            <v xml:space="preserve">Estructura % respecto al total de Carreteras y Puentes </v>
          </cell>
        </row>
        <row r="37">
          <cell r="L37" t="str">
            <v>INFORME</v>
          </cell>
          <cell r="M37" t="str">
            <v>RECAUD.</v>
          </cell>
          <cell r="N37" t="str">
            <v>PRESUPUESTO</v>
          </cell>
          <cell r="O37" t="str">
            <v xml:space="preserve">INFORME </v>
          </cell>
        </row>
        <row r="38">
          <cell r="L38">
            <v>2002</v>
          </cell>
          <cell r="M38" t="str">
            <v>EFECTIVA 2002</v>
          </cell>
          <cell r="N38" t="str">
            <v>DIC'02-NOV'03</v>
          </cell>
          <cell r="O38">
            <v>2003</v>
          </cell>
        </row>
        <row r="39">
          <cell r="L39">
            <v>-1</v>
          </cell>
          <cell r="M39">
            <v>-2</v>
          </cell>
          <cell r="N39">
            <v>-3</v>
          </cell>
          <cell r="O39">
            <v>-4</v>
          </cell>
        </row>
        <row r="41">
          <cell r="K41" t="str">
            <v xml:space="preserve">Puentes </v>
          </cell>
          <cell r="L41">
            <v>14.225278221247523</v>
          </cell>
          <cell r="M41">
            <v>13.024926543094873</v>
          </cell>
          <cell r="N41">
            <v>68.983285746376211</v>
          </cell>
          <cell r="O41">
            <v>37.772217018608387</v>
          </cell>
        </row>
        <row r="42">
          <cell r="K42" t="str">
            <v xml:space="preserve">Carreteras </v>
          </cell>
          <cell r="L42">
            <v>85.774721778752479</v>
          </cell>
          <cell r="M42">
            <v>86.975073456905122</v>
          </cell>
          <cell r="N42">
            <v>31.016714253623789</v>
          </cell>
          <cell r="O42">
            <v>62.227782981391599</v>
          </cell>
        </row>
        <row r="44">
          <cell r="K44" t="str">
            <v>Total</v>
          </cell>
          <cell r="L44">
            <v>100</v>
          </cell>
          <cell r="M44">
            <v>100</v>
          </cell>
          <cell r="N44">
            <v>100</v>
          </cell>
          <cell r="O44">
            <v>99.999999999999986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0:I31"/>
  <sheetViews>
    <sheetView showGridLines="0" tabSelected="1" zoomScaleNormal="100" workbookViewId="0">
      <selection activeCell="C32" sqref="C32"/>
    </sheetView>
  </sheetViews>
  <sheetFormatPr baseColWidth="10" defaultRowHeight="12.75"/>
  <cols>
    <col min="1" max="2" width="5.7109375" style="1" customWidth="1"/>
    <col min="3" max="3" width="33.85546875" style="1" bestFit="1" customWidth="1"/>
    <col min="4" max="4" width="13.140625" style="1" customWidth="1"/>
    <col min="5" max="5" width="14.28515625" style="1" customWidth="1"/>
    <col min="6" max="6" width="14.7109375" style="1" customWidth="1"/>
    <col min="7" max="7" width="3.42578125" style="7" customWidth="1"/>
    <col min="8" max="8" width="16.140625" style="1" customWidth="1"/>
    <col min="9" max="9" width="9" style="1" bestFit="1" customWidth="1"/>
    <col min="10" max="10" width="13.85546875" style="1" customWidth="1"/>
    <col min="11" max="11" width="11.28515625" style="1" bestFit="1" customWidth="1"/>
    <col min="12" max="12" width="12.28515625" style="1" bestFit="1" customWidth="1"/>
    <col min="13" max="13" width="14.7109375" style="1" bestFit="1" customWidth="1"/>
    <col min="14" max="14" width="11.28515625" style="1" customWidth="1"/>
    <col min="15" max="16384" width="11.42578125" style="1"/>
  </cols>
  <sheetData>
    <row r="10" spans="1:9">
      <c r="C10" s="2"/>
      <c r="D10" s="3"/>
      <c r="E10" s="4"/>
      <c r="F10" s="4"/>
      <c r="G10" s="5"/>
      <c r="H10" s="4"/>
    </row>
    <row r="11" spans="1:9" ht="20.25">
      <c r="C11" s="54" t="s">
        <v>0</v>
      </c>
      <c r="D11" s="54"/>
      <c r="E11" s="54"/>
      <c r="F11" s="54"/>
      <c r="G11" s="54"/>
      <c r="H11" s="54"/>
      <c r="I11" s="54"/>
    </row>
    <row r="12" spans="1:9" ht="20.25">
      <c r="C12" s="55" t="s">
        <v>1</v>
      </c>
      <c r="D12" s="55"/>
      <c r="E12" s="55"/>
      <c r="F12" s="55"/>
      <c r="G12" s="55"/>
      <c r="H12" s="55"/>
      <c r="I12" s="55"/>
    </row>
    <row r="13" spans="1:9" ht="13.5" thickBot="1">
      <c r="F13" s="6"/>
    </row>
    <row r="14" spans="1:9" ht="18.75" customHeight="1">
      <c r="C14" s="56" t="s">
        <v>2</v>
      </c>
      <c r="D14" s="58" t="s">
        <v>3</v>
      </c>
      <c r="E14" s="52" t="s">
        <v>4</v>
      </c>
      <c r="F14" s="60" t="s">
        <v>19</v>
      </c>
      <c r="G14" s="60"/>
      <c r="H14" s="61" t="s">
        <v>5</v>
      </c>
      <c r="I14" s="62"/>
    </row>
    <row r="15" spans="1:9" ht="21" thickBot="1">
      <c r="C15" s="57"/>
      <c r="D15" s="59"/>
      <c r="E15" s="53">
        <v>2017</v>
      </c>
      <c r="F15" s="63">
        <v>2022</v>
      </c>
      <c r="G15" s="63"/>
      <c r="H15" s="53" t="s">
        <v>6</v>
      </c>
      <c r="I15" s="8" t="s">
        <v>7</v>
      </c>
    </row>
    <row r="16" spans="1:9" ht="20.100000000000001" customHeight="1">
      <c r="A16" s="9"/>
      <c r="B16" s="9"/>
      <c r="C16" s="67" t="s">
        <v>8</v>
      </c>
      <c r="D16" s="10" t="s">
        <v>9</v>
      </c>
      <c r="E16" s="11">
        <v>9636</v>
      </c>
      <c r="F16" s="12">
        <v>9275</v>
      </c>
      <c r="G16" s="13"/>
      <c r="H16" s="14">
        <f t="shared" ref="H16:H21" si="0">+F16-E16</f>
        <v>-361</v>
      </c>
      <c r="I16" s="15">
        <f t="shared" ref="I16:I24" si="1">+H16/E16*100</f>
        <v>-3.746367787463678</v>
      </c>
    </row>
    <row r="17" spans="1:9" ht="20.100000000000001" customHeight="1">
      <c r="A17" s="9"/>
      <c r="B17" s="9"/>
      <c r="C17" s="68"/>
      <c r="D17" s="16" t="s">
        <v>10</v>
      </c>
      <c r="E17" s="17">
        <v>6535</v>
      </c>
      <c r="F17" s="18">
        <v>6842</v>
      </c>
      <c r="G17" s="19"/>
      <c r="H17" s="20">
        <f t="shared" si="0"/>
        <v>307</v>
      </c>
      <c r="I17" s="21">
        <f t="shared" si="1"/>
        <v>4.6977811782708487</v>
      </c>
    </row>
    <row r="18" spans="1:9" ht="20.100000000000001" customHeight="1">
      <c r="A18" s="9"/>
      <c r="B18" s="9"/>
      <c r="C18" s="69" t="s">
        <v>11</v>
      </c>
      <c r="D18" s="22" t="s">
        <v>9</v>
      </c>
      <c r="E18" s="23">
        <v>106794</v>
      </c>
      <c r="F18" s="24">
        <v>122988</v>
      </c>
      <c r="G18" s="70" t="s">
        <v>12</v>
      </c>
      <c r="H18" s="25">
        <f t="shared" si="0"/>
        <v>16194</v>
      </c>
      <c r="I18" s="26">
        <f t="shared" si="1"/>
        <v>15.163773245687958</v>
      </c>
    </row>
    <row r="19" spans="1:9" ht="20.100000000000001" customHeight="1">
      <c r="A19" s="9"/>
      <c r="B19" s="9"/>
      <c r="C19" s="69"/>
      <c r="D19" s="22" t="s">
        <v>10</v>
      </c>
      <c r="E19" s="23">
        <v>98686</v>
      </c>
      <c r="F19" s="24">
        <v>108274</v>
      </c>
      <c r="G19" s="70"/>
      <c r="H19" s="25">
        <f t="shared" si="0"/>
        <v>9588</v>
      </c>
      <c r="I19" s="26">
        <f t="shared" si="1"/>
        <v>9.7156638226293506</v>
      </c>
    </row>
    <row r="20" spans="1:9" ht="20.100000000000001" customHeight="1">
      <c r="A20" s="9"/>
      <c r="B20" s="9"/>
      <c r="C20" s="27" t="s">
        <v>13</v>
      </c>
      <c r="D20" s="16" t="s">
        <v>9</v>
      </c>
      <c r="E20" s="17">
        <v>33533</v>
      </c>
      <c r="F20" s="18">
        <v>36961</v>
      </c>
      <c r="G20" s="28">
        <v>-2</v>
      </c>
      <c r="H20" s="20">
        <f t="shared" si="0"/>
        <v>3428</v>
      </c>
      <c r="I20" s="21">
        <f t="shared" si="1"/>
        <v>10.22276563385322</v>
      </c>
    </row>
    <row r="21" spans="1:9" ht="20.100000000000001" customHeight="1">
      <c r="A21" s="9"/>
      <c r="B21" s="9"/>
      <c r="C21" s="29" t="s">
        <v>14</v>
      </c>
      <c r="D21" s="22" t="s">
        <v>10</v>
      </c>
      <c r="E21" s="23">
        <v>72221</v>
      </c>
      <c r="F21" s="24">
        <v>67299</v>
      </c>
      <c r="G21" s="30">
        <v>-3</v>
      </c>
      <c r="H21" s="31">
        <f t="shared" si="0"/>
        <v>-4922</v>
      </c>
      <c r="I21" s="32">
        <f t="shared" si="1"/>
        <v>-6.815192257099735</v>
      </c>
    </row>
    <row r="22" spans="1:9" ht="20.100000000000001" customHeight="1">
      <c r="A22" s="9"/>
      <c r="B22" s="9"/>
      <c r="C22" s="71" t="s">
        <v>15</v>
      </c>
      <c r="D22" s="33" t="s">
        <v>9</v>
      </c>
      <c r="E22" s="34">
        <f>+E16+E18+E20</f>
        <v>149963</v>
      </c>
      <c r="F22" s="35">
        <f>+F16+F18+F20</f>
        <v>169224</v>
      </c>
      <c r="G22" s="36"/>
      <c r="H22" s="37">
        <f>+F22-E22</f>
        <v>19261</v>
      </c>
      <c r="I22" s="38">
        <f t="shared" si="1"/>
        <v>12.843834812587104</v>
      </c>
    </row>
    <row r="23" spans="1:9" ht="20.100000000000001" customHeight="1">
      <c r="A23" s="9"/>
      <c r="B23" s="9"/>
      <c r="C23" s="71"/>
      <c r="D23" s="33" t="s">
        <v>16</v>
      </c>
      <c r="E23" s="34">
        <f>+E17+E19+E21</f>
        <v>177442</v>
      </c>
      <c r="F23" s="35">
        <f>+F17+F19+F21</f>
        <v>182415</v>
      </c>
      <c r="G23" s="36"/>
      <c r="H23" s="39">
        <f>+F23-E23</f>
        <v>4973</v>
      </c>
      <c r="I23" s="40">
        <f t="shared" si="1"/>
        <v>2.8026059219350548</v>
      </c>
    </row>
    <row r="24" spans="1:9" ht="20.100000000000001" customHeight="1" thickBot="1">
      <c r="C24" s="72" t="s">
        <v>17</v>
      </c>
      <c r="D24" s="73"/>
      <c r="E24" s="41">
        <f>SUM(E22:E23)</f>
        <v>327405</v>
      </c>
      <c r="F24" s="42">
        <f>SUM(F22:F23)</f>
        <v>351639</v>
      </c>
      <c r="G24" s="43"/>
      <c r="H24" s="44">
        <f>+F24-E24</f>
        <v>24234</v>
      </c>
      <c r="I24" s="45">
        <f t="shared" si="1"/>
        <v>7.4018417556237681</v>
      </c>
    </row>
    <row r="25" spans="1:9" ht="20.100000000000001" customHeight="1">
      <c r="C25" s="46"/>
      <c r="D25" s="47"/>
      <c r="E25" s="48"/>
      <c r="F25" s="48"/>
      <c r="G25" s="49"/>
      <c r="H25" s="50"/>
      <c r="I25" s="51"/>
    </row>
    <row r="26" spans="1:9" ht="20.100000000000001" customHeight="1">
      <c r="B26" s="6"/>
      <c r="C26" s="74" t="s">
        <v>20</v>
      </c>
      <c r="D26" s="74"/>
      <c r="E26" s="74"/>
      <c r="F26" s="74"/>
      <c r="G26" s="74"/>
      <c r="H26" s="74"/>
      <c r="I26" s="74"/>
    </row>
    <row r="27" spans="1:9" ht="20.100000000000001" customHeight="1">
      <c r="B27" s="6"/>
      <c r="C27" s="64" t="s">
        <v>21</v>
      </c>
      <c r="D27" s="64"/>
      <c r="E27" s="64"/>
      <c r="F27" s="64"/>
      <c r="G27" s="64"/>
      <c r="H27" s="64"/>
      <c r="I27" s="64"/>
    </row>
    <row r="28" spans="1:9" ht="15.75" customHeight="1">
      <c r="B28" s="6"/>
      <c r="C28" s="64" t="s">
        <v>22</v>
      </c>
      <c r="D28" s="64"/>
      <c r="E28" s="64"/>
      <c r="F28" s="64"/>
      <c r="G28" s="64"/>
      <c r="H28" s="64"/>
      <c r="I28" s="64"/>
    </row>
    <row r="29" spans="1:9" ht="21.75" customHeight="1">
      <c r="B29" s="6"/>
      <c r="C29" s="65" t="s">
        <v>23</v>
      </c>
      <c r="D29" s="65"/>
      <c r="E29" s="65"/>
      <c r="F29" s="65"/>
      <c r="G29" s="65"/>
      <c r="H29" s="65"/>
      <c r="I29" s="65"/>
    </row>
    <row r="30" spans="1:9" ht="17.25" customHeight="1">
      <c r="C30" s="66" t="s">
        <v>18</v>
      </c>
      <c r="D30" s="66"/>
      <c r="E30" s="66"/>
      <c r="F30" s="66"/>
      <c r="G30" s="66"/>
      <c r="H30" s="66"/>
      <c r="I30" s="66"/>
    </row>
    <row r="31" spans="1:9">
      <c r="C31" s="6"/>
    </row>
  </sheetData>
  <mergeCells count="17">
    <mergeCell ref="C27:I27"/>
    <mergeCell ref="C28:I28"/>
    <mergeCell ref="C29:I29"/>
    <mergeCell ref="C30:I30"/>
    <mergeCell ref="C16:C17"/>
    <mergeCell ref="C18:C19"/>
    <mergeCell ref="G18:G19"/>
    <mergeCell ref="C22:C23"/>
    <mergeCell ref="C24:D24"/>
    <mergeCell ref="C26:I26"/>
    <mergeCell ref="C11:I11"/>
    <mergeCell ref="C12:I12"/>
    <mergeCell ref="C14:C15"/>
    <mergeCell ref="D14:D15"/>
    <mergeCell ref="F14:G14"/>
    <mergeCell ref="H14:I14"/>
    <mergeCell ref="F15:G15"/>
  </mergeCells>
  <printOptions horizontalCentered="1"/>
  <pageMargins left="0.39370078740157483" right="0.39370078740157483" top="0.39370078740157483" bottom="0.39370078740157483" header="0" footer="0"/>
  <pageSetup orientation="landscape" verticalDpi="597" r:id="rId1"/>
  <headerFooter alignWithMargins="0"/>
  <ignoredErrors>
    <ignoredError sqref="G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2021-03-19T15:47:00Z</cp:lastPrinted>
  <dcterms:created xsi:type="dcterms:W3CDTF">2018-05-25T18:46:51Z</dcterms:created>
  <dcterms:modified xsi:type="dcterms:W3CDTF">2023-01-23T19:55:25Z</dcterms:modified>
</cp:coreProperties>
</file>