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6D588CBC-4A54-4BAA-AFA8-8C7ED7543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22" i="1"/>
  <c r="F24" i="1" s="1"/>
  <c r="E22" i="1"/>
  <c r="E24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23" i="1" l="1"/>
  <c r="I23" i="1" s="1"/>
  <c r="H24" i="1"/>
  <c r="I24" i="1" s="1"/>
  <c r="H22" i="1"/>
  <c r="I22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<sst xmlns="http://schemas.openxmlformats.org/spreadsheetml/2006/main" count="29" uniqueCount="24">
  <si>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</si>
  <si>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</si>
  <si>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</si>
  <si>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</si>
  <si>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</si>
  <si>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</si>
  <si>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</si>
  <si>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</si>
  <si>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</si>
  <si>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</si>
  <si>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</si>
  <si>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</si>
  <si>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</si>
  <si>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</si>
  <si>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</si>
  <si>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</si>
  <si>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</si>
  <si>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2"/>
        <rFont val="Arial"/>
        <family val="2"/>
      </rPr>
      <t>Dirección General de Personal.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</si>
  <si>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Existen 20 servidores públicos por cada 1,000 habitantes.</t>
    </r>
  </si>
  <si>
    <t>Sept. 30</t>
  </si>
  <si>
    <t>Mar. 31</t>
  </si>
  <si>
    <t>(1) 204,627 docentes: 140,730 docentes plaza-jornada y 63,897 docentes horas-clase.</t>
  </si>
  <si>
    <t>(2) 20,993 policías y custodios.</t>
  </si>
  <si>
    <t>(3) 48,256 médicos, paramédicos y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</si>
</sst>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2035"/>
        <bgColor indexed="64"/>
      </patternFill>
    </fill>
    <fill>
      <patternFill patternType="solid">
        <fgColor rgb="FFD4C19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3" fontId="2" fillId="0" borderId="0" xfId="2" applyNumberFormat="1" applyFont="1"/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3" fontId="4" fillId="2" borderId="14" xfId="2" applyNumberFormat="1" applyFont="1" applyFill="1" applyBorder="1" applyAlignment="1">
      <alignment horizontal="right" vertical="center"/>
    </xf>
    <xf numFmtId="3" fontId="4" fillId="2" borderId="15" xfId="2" applyNumberFormat="1" applyFont="1" applyFill="1" applyBorder="1" applyAlignment="1">
      <alignment horizontal="right" vertical="center"/>
    </xf>
    <xf numFmtId="3" fontId="9" fillId="2" borderId="16" xfId="2" applyNumberFormat="1" applyFont="1" applyFill="1" applyBorder="1" applyAlignment="1">
      <alignment vertical="center"/>
    </xf>
    <xf numFmtId="167" fontId="4" fillId="2" borderId="14" xfId="2" applyNumberFormat="1" applyFont="1" applyFill="1" applyBorder="1" applyAlignment="1">
      <alignment horizontal="center" vertical="center"/>
    </xf>
    <xf numFmtId="168" fontId="4" fillId="2" borderId="17" xfId="2" applyNumberFormat="1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vertical="center"/>
    </xf>
    <xf numFmtId="3" fontId="11" fillId="3" borderId="2" xfId="2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center" vertical="center"/>
    </xf>
    <xf numFmtId="167" fontId="11" fillId="3" borderId="2" xfId="2" applyNumberFormat="1" applyFont="1" applyFill="1" applyBorder="1" applyAlignment="1">
      <alignment horizontal="center" vertical="center"/>
    </xf>
    <xf numFmtId="168" fontId="11" fillId="3" borderId="2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3" fontId="11" fillId="3" borderId="0" xfId="2" applyNumberFormat="1" applyFont="1" applyFill="1" applyAlignment="1">
      <alignment horizontal="right" vertical="center"/>
    </xf>
    <xf numFmtId="0" fontId="6" fillId="0" borderId="13" xfId="2" applyFont="1" applyBorder="1" applyAlignment="1">
      <alignment horizontal="left" vertical="center" indent="1"/>
    </xf>
    <xf numFmtId="17" fontId="5" fillId="4" borderId="2" xfId="2" quotePrefix="1" applyNumberFormat="1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3" fontId="7" fillId="0" borderId="11" xfId="2" applyNumberFormat="1" applyFont="1" applyBorder="1" applyAlignment="1">
      <alignment horizontal="center" vertical="center"/>
    </xf>
    <xf numFmtId="165" fontId="6" fillId="0" borderId="9" xfId="3" applyNumberFormat="1" applyFont="1" applyFill="1" applyBorder="1" applyAlignment="1">
      <alignment horizontal="center" vertical="center"/>
    </xf>
    <xf numFmtId="166" fontId="6" fillId="0" borderId="12" xfId="3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3" fontId="6" fillId="0" borderId="14" xfId="2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horizontal="right" vertical="center"/>
    </xf>
    <xf numFmtId="3" fontId="7" fillId="0" borderId="16" xfId="2" applyNumberFormat="1" applyFont="1" applyBorder="1" applyAlignment="1">
      <alignment horizontal="center" vertical="center"/>
    </xf>
    <xf numFmtId="167" fontId="6" fillId="0" borderId="14" xfId="2" applyNumberFormat="1" applyFont="1" applyBorder="1" applyAlignment="1">
      <alignment horizontal="center" vertical="center"/>
    </xf>
    <xf numFmtId="168" fontId="6" fillId="0" borderId="17" xfId="2" applyNumberFormat="1" applyFont="1" applyBorder="1" applyAlignment="1">
      <alignment horizontal="center" vertical="center"/>
    </xf>
    <xf numFmtId="167" fontId="8" fillId="0" borderId="16" xfId="2" quotePrefix="1" applyNumberFormat="1" applyFont="1" applyBorder="1" applyAlignment="1">
      <alignment horizontal="center" vertical="center"/>
    </xf>
    <xf numFmtId="3" fontId="10" fillId="5" borderId="20" xfId="2" applyNumberFormat="1" applyFont="1" applyFill="1" applyBorder="1" applyAlignment="1">
      <alignment horizontal="right" vertical="center"/>
    </xf>
    <xf numFmtId="3" fontId="10" fillId="5" borderId="21" xfId="2" applyNumberFormat="1" applyFont="1" applyFill="1" applyBorder="1" applyAlignment="1">
      <alignment horizontal="right" vertical="center"/>
    </xf>
    <xf numFmtId="3" fontId="10" fillId="5" borderId="19" xfId="2" applyNumberFormat="1" applyFont="1" applyFill="1" applyBorder="1" applyAlignment="1">
      <alignment horizontal="center" vertical="center"/>
    </xf>
    <xf numFmtId="167" fontId="10" fillId="5" borderId="20" xfId="2" applyNumberFormat="1" applyFont="1" applyFill="1" applyBorder="1" applyAlignment="1">
      <alignment horizontal="center" vertical="center"/>
    </xf>
    <xf numFmtId="168" fontId="10" fillId="5" borderId="2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/>
    </xf>
    <xf numFmtId="0" fontId="5" fillId="4" borderId="6" xfId="2" applyFont="1" applyFill="1" applyBorder="1" applyAlignment="1">
      <alignment vertical="center"/>
    </xf>
    <xf numFmtId="17" fontId="5" fillId="4" borderId="2" xfId="2" quotePrefix="1" applyNumberFormat="1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6" fillId="0" borderId="8" xfId="2" applyFont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0" borderId="16" xfId="2" quotePrefix="1" applyNumberFormat="1" applyFont="1" applyBorder="1" applyAlignment="1">
      <alignment horizontal="center" vertical="center"/>
    </xf>
    <xf numFmtId="0" fontId="4" fillId="2" borderId="13" xfId="2" applyFont="1" applyFill="1" applyBorder="1" applyAlignment="1">
      <alignment horizontal="left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0" fontId="13" fillId="0" borderId="0" xfId="2" applyFont="1" applyAlignment="1">
      <alignment horizontal="justify" vertical="center" wrapText="1"/>
    </xf>
  </cellXfs>
  <cellStyles count="4">
    <cellStyle name="Millares" xfId="1" builtinId="3"/>
    <cellStyle name="Millares 2 2" xfId="3" xr:uid="{00000000-0005-0000-0000-000001000000}"/>
    <cellStyle name="Normal" xfId="0" builtinId="0"/>
    <cellStyle name="Normal_servidores publico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57150</xdr:rowOff>
    </xdr:from>
    <xdr:to>
      <xdr:col>2</xdr:col>
      <xdr:colOff>2047875</xdr:colOff>
      <xdr:row>8</xdr:row>
      <xdr:rowOff>54661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2BA155-EFBB-4451-8A45-BBA834AD1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81000"/>
          <a:ext cx="2000250" cy="969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0:I31"/>
  <sheetViews>
    <sheetView showGridLines="0" tabSelected="1" zoomScaleNormal="100" workbookViewId="0">
      <selection activeCell="C30" sqref="C30:I30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47" t="s">
        <v>0</v>
      </c>
      <c r="D11" s="47"/>
      <c r="E11" s="47"/>
      <c r="F11" s="47"/>
      <c r="G11" s="47"/>
      <c r="H11" s="47"/>
      <c r="I11" s="47"/>
    </row>
    <row r="12" spans="1:9" ht="20.25">
      <c r="C12" s="48" t="s">
        <v>1</v>
      </c>
      <c r="D12" s="48"/>
      <c r="E12" s="48"/>
      <c r="F12" s="48"/>
      <c r="G12" s="48"/>
      <c r="H12" s="48"/>
      <c r="I12" s="48"/>
    </row>
    <row r="13" spans="1:9" ht="13.5" thickBot="1">
      <c r="F13" s="6"/>
    </row>
    <row r="14" spans="1:9" ht="18.75" customHeight="1">
      <c r="C14" s="49" t="s">
        <v>2</v>
      </c>
      <c r="D14" s="51" t="s">
        <v>3</v>
      </c>
      <c r="E14" s="26" t="s">
        <v>19</v>
      </c>
      <c r="F14" s="53" t="s">
        <v>20</v>
      </c>
      <c r="G14" s="53"/>
      <c r="H14" s="54" t="s">
        <v>4</v>
      </c>
      <c r="I14" s="55"/>
    </row>
    <row r="15" spans="1:9" ht="21" thickBot="1">
      <c r="C15" s="50"/>
      <c r="D15" s="52"/>
      <c r="E15" s="27">
        <v>2023</v>
      </c>
      <c r="F15" s="56">
        <v>2024</v>
      </c>
      <c r="G15" s="56"/>
      <c r="H15" s="27" t="s">
        <v>5</v>
      </c>
      <c r="I15" s="28" t="s">
        <v>6</v>
      </c>
    </row>
    <row r="16" spans="1:9" ht="20.100000000000001" customHeight="1">
      <c r="A16" s="8"/>
      <c r="B16" s="8"/>
      <c r="C16" s="59" t="s">
        <v>7</v>
      </c>
      <c r="D16" s="29" t="s">
        <v>8</v>
      </c>
      <c r="E16" s="30">
        <v>8988</v>
      </c>
      <c r="F16" s="31">
        <v>8898</v>
      </c>
      <c r="G16" s="32"/>
      <c r="H16" s="33">
        <f>(F16-E16)</f>
        <v>-90</v>
      </c>
      <c r="I16" s="34">
        <f>(H16/E16)*100</f>
        <v>-1.0013351134846462</v>
      </c>
    </row>
    <row r="17" spans="1:9" ht="20.100000000000001" customHeight="1">
      <c r="A17" s="8"/>
      <c r="B17" s="8"/>
      <c r="C17" s="60"/>
      <c r="D17" s="35" t="s">
        <v>9</v>
      </c>
      <c r="E17" s="36">
        <v>6721</v>
      </c>
      <c r="F17" s="37">
        <v>6662</v>
      </c>
      <c r="G17" s="38"/>
      <c r="H17" s="9">
        <f t="shared" ref="H17:H24" si="0">(F17-E17)</f>
        <v>-59</v>
      </c>
      <c r="I17" s="10">
        <f t="shared" ref="I17:I24" si="1">(H17/E17)*100</f>
        <v>-0.87784555869662251</v>
      </c>
    </row>
    <row r="18" spans="1:9" ht="20.100000000000001" customHeight="1">
      <c r="A18" s="8"/>
      <c r="B18" s="8"/>
      <c r="C18" s="60" t="s">
        <v>10</v>
      </c>
      <c r="D18" s="35" t="s">
        <v>8</v>
      </c>
      <c r="E18" s="36">
        <v>120643</v>
      </c>
      <c r="F18" s="37">
        <v>122238</v>
      </c>
      <c r="G18" s="61" t="s">
        <v>11</v>
      </c>
      <c r="H18" s="39">
        <f t="shared" si="0"/>
        <v>1595</v>
      </c>
      <c r="I18" s="40">
        <f t="shared" si="1"/>
        <v>1.322082507895195</v>
      </c>
    </row>
    <row r="19" spans="1:9" ht="20.100000000000001" customHeight="1">
      <c r="A19" s="8"/>
      <c r="B19" s="8"/>
      <c r="C19" s="60"/>
      <c r="D19" s="35" t="s">
        <v>9</v>
      </c>
      <c r="E19" s="36">
        <v>107636</v>
      </c>
      <c r="F19" s="37">
        <v>107862</v>
      </c>
      <c r="G19" s="61"/>
      <c r="H19" s="39">
        <f t="shared" si="0"/>
        <v>226</v>
      </c>
      <c r="I19" s="40">
        <f t="shared" si="1"/>
        <v>0.2099669255639377</v>
      </c>
    </row>
    <row r="20" spans="1:9" ht="20.100000000000001" customHeight="1">
      <c r="A20" s="8"/>
      <c r="B20" s="8"/>
      <c r="C20" s="25" t="s">
        <v>12</v>
      </c>
      <c r="D20" s="35" t="s">
        <v>8</v>
      </c>
      <c r="E20" s="36">
        <v>28503</v>
      </c>
      <c r="F20" s="37">
        <v>28828</v>
      </c>
      <c r="G20" s="41">
        <v>-2</v>
      </c>
      <c r="H20" s="9">
        <f t="shared" si="0"/>
        <v>325</v>
      </c>
      <c r="I20" s="10">
        <f t="shared" si="1"/>
        <v>1.1402308528926779</v>
      </c>
    </row>
    <row r="21" spans="1:9" ht="20.100000000000001" customHeight="1">
      <c r="A21" s="8"/>
      <c r="B21" s="8"/>
      <c r="C21" s="25" t="s">
        <v>13</v>
      </c>
      <c r="D21" s="35" t="s">
        <v>9</v>
      </c>
      <c r="E21" s="36">
        <v>63696</v>
      </c>
      <c r="F21" s="37">
        <v>63133</v>
      </c>
      <c r="G21" s="41">
        <v>-3</v>
      </c>
      <c r="H21" s="9">
        <f t="shared" si="0"/>
        <v>-563</v>
      </c>
      <c r="I21" s="10">
        <f t="shared" si="1"/>
        <v>-0.88388595830193417</v>
      </c>
    </row>
    <row r="22" spans="1:9" ht="20.100000000000001" customHeight="1">
      <c r="A22" s="8"/>
      <c r="B22" s="8"/>
      <c r="C22" s="62" t="s">
        <v>14</v>
      </c>
      <c r="D22" s="11" t="s">
        <v>8</v>
      </c>
      <c r="E22" s="12">
        <f>+E16+E18+E20</f>
        <v>158134</v>
      </c>
      <c r="F22" s="13">
        <f>+F16+F18+F20</f>
        <v>159964</v>
      </c>
      <c r="G22" s="14"/>
      <c r="H22" s="15">
        <f t="shared" si="0"/>
        <v>1830</v>
      </c>
      <c r="I22" s="16">
        <f t="shared" si="1"/>
        <v>1.1572463859764504</v>
      </c>
    </row>
    <row r="23" spans="1:9" ht="20.100000000000001" customHeight="1">
      <c r="A23" s="8"/>
      <c r="B23" s="8"/>
      <c r="C23" s="62"/>
      <c r="D23" s="11" t="s">
        <v>15</v>
      </c>
      <c r="E23" s="12">
        <f>+E17+E19+E21</f>
        <v>178053</v>
      </c>
      <c r="F23" s="13">
        <f>+F17+F19+F21</f>
        <v>177657</v>
      </c>
      <c r="G23" s="14"/>
      <c r="H23" s="17">
        <f t="shared" si="0"/>
        <v>-396</v>
      </c>
      <c r="I23" s="16">
        <f t="shared" si="1"/>
        <v>-0.2224056881939647</v>
      </c>
    </row>
    <row r="24" spans="1:9" ht="20.100000000000001" customHeight="1" thickBot="1">
      <c r="C24" s="63" t="s">
        <v>16</v>
      </c>
      <c r="D24" s="64"/>
      <c r="E24" s="42">
        <f>SUM(E22:E23)</f>
        <v>336187</v>
      </c>
      <c r="F24" s="43">
        <f>SUM(F22:F23)</f>
        <v>337621</v>
      </c>
      <c r="G24" s="44"/>
      <c r="H24" s="45">
        <f t="shared" si="0"/>
        <v>1434</v>
      </c>
      <c r="I24" s="46">
        <f t="shared" si="1"/>
        <v>0.42654831983390196</v>
      </c>
    </row>
    <row r="25" spans="1:9" ht="20.100000000000001" customHeight="1">
      <c r="C25" s="23"/>
      <c r="D25" s="18"/>
      <c r="E25" s="19"/>
      <c r="F25" s="24"/>
      <c r="G25" s="20"/>
      <c r="H25" s="21"/>
      <c r="I25" s="22"/>
    </row>
    <row r="26" spans="1:9" ht="20.100000000000001" customHeight="1">
      <c r="B26" s="6"/>
      <c r="C26" s="65" t="s">
        <v>21</v>
      </c>
      <c r="D26" s="65"/>
      <c r="E26" s="65"/>
      <c r="F26" s="65"/>
      <c r="G26" s="65"/>
      <c r="H26" s="65"/>
      <c r="I26" s="65"/>
    </row>
    <row r="27" spans="1:9" ht="20.100000000000001" customHeight="1">
      <c r="B27" s="6"/>
      <c r="C27" s="57" t="s">
        <v>22</v>
      </c>
      <c r="D27" s="57"/>
      <c r="E27" s="57"/>
      <c r="F27" s="57"/>
      <c r="G27" s="57"/>
      <c r="H27" s="57"/>
      <c r="I27" s="57"/>
    </row>
    <row r="28" spans="1:9" ht="15.75" customHeight="1">
      <c r="B28" s="6"/>
      <c r="C28" s="57" t="s">
        <v>23</v>
      </c>
      <c r="D28" s="57"/>
      <c r="E28" s="57"/>
      <c r="F28" s="57"/>
      <c r="G28" s="57"/>
      <c r="H28" s="57"/>
      <c r="I28" s="57"/>
    </row>
    <row r="29" spans="1:9" ht="21.75" customHeight="1">
      <c r="B29" s="6"/>
      <c r="C29" s="57" t="s">
        <v>18</v>
      </c>
      <c r="D29" s="57"/>
      <c r="E29" s="57"/>
      <c r="F29" s="57"/>
      <c r="G29" s="57"/>
      <c r="H29" s="57"/>
      <c r="I29" s="57"/>
    </row>
    <row r="30" spans="1:9" ht="17.25" customHeight="1">
      <c r="C30" s="58" t="s">
        <v>17</v>
      </c>
      <c r="D30" s="58"/>
      <c r="E30" s="58"/>
      <c r="F30" s="58"/>
      <c r="G30" s="58"/>
      <c r="H30" s="58"/>
      <c r="I30" s="58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2023-10-25T19:20:13Z</cp:lastPrinted>
  <dcterms:created xsi:type="dcterms:W3CDTF">2018-05-25T18:46:51Z</dcterms:created>
  <dcterms:modified xsi:type="dcterms:W3CDTF">2024-04-19T15:58:34Z</dcterms:modified>
</cp:coreProperties>
</file>