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1835" firstSheet="1" activeTab="1"/>
  </bookViews>
  <sheets>
    <sheet name="Sector central" sheetId="1" state="hidden" r:id="rId1"/>
    <sheet name="Gráfico1" sheetId="2" r:id="rId2"/>
  </sheets>
  <calcPr calcId="152511"/>
</workbook>
</file>

<file path=xl/calcChain.xml><?xml version="1.0" encoding="utf-8"?>
<calcChain xmlns="http://schemas.openxmlformats.org/spreadsheetml/2006/main">
  <c r="E11" i="1" l="1"/>
  <c r="H16" i="1"/>
  <c r="G16" i="1"/>
  <c r="H15" i="1"/>
  <c r="G15" i="1"/>
  <c r="H14" i="1"/>
  <c r="G14" i="1"/>
  <c r="H13" i="1"/>
  <c r="G13" i="1"/>
  <c r="H12" i="1"/>
  <c r="G12" i="1"/>
  <c r="F11" i="1"/>
  <c r="H11" i="1" s="1"/>
  <c r="G11" i="1"/>
  <c r="H10" i="1"/>
  <c r="G10" i="1"/>
  <c r="F8" i="1"/>
  <c r="E8" i="1"/>
  <c r="H8" i="1" s="1"/>
  <c r="G8" i="1"/>
  <c r="N12" i="1"/>
  <c r="M8" i="1"/>
  <c r="N10" i="1"/>
  <c r="N11" i="1"/>
  <c r="N8" i="1" s="1"/>
</calcChain>
</file>

<file path=xl/sharedStrings.xml><?xml version="1.0" encoding="utf-8"?>
<sst xmlns="http://schemas.openxmlformats.org/spreadsheetml/2006/main" count="18" uniqueCount="14">
  <si>
    <t>Concepto</t>
  </si>
  <si>
    <t>Diferencia</t>
  </si>
  <si>
    <t xml:space="preserve">Abs. </t>
  </si>
  <si>
    <t>%</t>
  </si>
  <si>
    <t>Total Sector Central</t>
  </si>
  <si>
    <t>Personal Docente</t>
  </si>
  <si>
    <t>Servidores Públicos Generales y de Confianza</t>
  </si>
  <si>
    <t>Personal  de Seguridad y Justicia</t>
  </si>
  <si>
    <t xml:space="preserve">    Mandos superiores</t>
  </si>
  <si>
    <t xml:space="preserve">    Mandos medios</t>
  </si>
  <si>
    <t xml:space="preserve">    Enlace y Apoyo Técnico</t>
  </si>
  <si>
    <t xml:space="preserve">    Personal operativo</t>
  </si>
  <si>
    <r>
      <rPr>
        <b/>
        <sz val="9"/>
        <rFont val="Gotham Book"/>
      </rPr>
      <t>Fuente:</t>
    </r>
    <r>
      <rPr>
        <sz val="9"/>
        <rFont val="Gotham Book"/>
      </rPr>
      <t xml:space="preserve"> Elaboración propia con información de la Subsecretaría de Administración.</t>
    </r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</si>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</sst>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0.0_ ;[Red]\-0.0\ "/>
    <numFmt numFmtId="167" formatCode="#,##0.0_ ;[Red]\-#,##0.0\ "/>
    <numFmt numFmtId="168" formatCode="#,##0.0"/>
    <numFmt numFmtId="169" formatCode="0_ ;[Red]\-0\ "/>
  </numFmts>
  <fonts count="16" x14ac:knownFonts="1">
    <font>
      <sz val="10"/>
      <name val="Arial"/>
    </font>
    <font>
      <sz val="10"/>
      <name val="Gotham Book"/>
    </font>
    <font>
      <sz val="5"/>
      <name val="Gotham Book"/>
    </font>
    <font>
      <sz val="5"/>
      <name val="Arial"/>
      <family val="2"/>
    </font>
    <font>
      <b/>
      <sz val="10"/>
      <name val="Gotham Bold"/>
    </font>
    <font>
      <sz val="10"/>
      <name val="Arial"/>
      <family val="2"/>
    </font>
    <font>
      <sz val="10"/>
      <name val="Gotham Bold"/>
    </font>
    <font>
      <b/>
      <sz val="10"/>
      <color indexed="8"/>
      <name val="Gotham Book"/>
    </font>
    <font>
      <b/>
      <sz val="10"/>
      <name val="Arial"/>
      <family val="2"/>
    </font>
    <font>
      <b/>
      <sz val="10"/>
      <color indexed="8"/>
      <name val="Gotham Bold"/>
    </font>
    <font>
      <sz val="10"/>
      <color indexed="8"/>
      <name val="Gotham Book"/>
    </font>
    <font>
      <sz val="9"/>
      <name val="Gotham Book"/>
    </font>
    <font>
      <b/>
      <sz val="9"/>
      <name val="Gotham Book"/>
    </font>
    <font>
      <sz val="11"/>
      <color theme="1"/>
      <name val="Calibri"/>
      <family val="2"/>
      <scheme val="minor"/>
    </font>
    <font>
      <b/>
      <sz val="10"/>
      <color theme="0"/>
      <name val="Gotham Bold"/>
    </font>
    <font>
      <b/>
      <sz val="10"/>
      <color theme="1"/>
      <name val="Gotham Bold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medium">
        <color rgb="FFA8D08D"/>
      </bottom>
      <diagonal/>
    </border>
    <border>
      <left style="medium">
        <color rgb="FFA8D08D"/>
      </left>
      <right style="thin">
        <color rgb="FFA8D08D"/>
      </right>
      <top style="medium">
        <color rgb="FFA8D08D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medium">
        <color rgb="FFA8D08D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medium">
        <color rgb="FFA8D08D"/>
      </top>
      <bottom style="thin">
        <color rgb="FFA8D08D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2" fontId="4" fillId="3" borderId="3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vertical="center"/>
    </xf>
    <xf numFmtId="165" fontId="6" fillId="3" borderId="1" xfId="3" applyNumberFormat="1" applyFont="1" applyFill="1" applyBorder="1" applyAlignment="1">
      <alignment horizontal="right" vertical="center"/>
    </xf>
    <xf numFmtId="166" fontId="4" fillId="3" borderId="2" xfId="1" applyNumberFormat="1" applyFont="1" applyFill="1" applyBorder="1" applyAlignment="1">
      <alignment horizontal="right" vertical="center"/>
    </xf>
    <xf numFmtId="3" fontId="1" fillId="0" borderId="0" xfId="0" applyNumberFormat="1" applyFont="1"/>
    <xf numFmtId="2" fontId="7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2" fontId="7" fillId="0" borderId="3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2" fontId="9" fillId="0" borderId="3" xfId="0" applyNumberFormat="1" applyFont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vertical="center"/>
    </xf>
    <xf numFmtId="165" fontId="6" fillId="0" borderId="1" xfId="3" applyNumberFormat="1" applyFont="1" applyBorder="1" applyAlignment="1">
      <alignment horizontal="right" vertical="center"/>
    </xf>
    <xf numFmtId="167" fontId="6" fillId="0" borderId="2" xfId="3" applyNumberFormat="1" applyFont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vertical="center"/>
    </xf>
    <xf numFmtId="2" fontId="9" fillId="3" borderId="3" xfId="0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right" vertical="center"/>
    </xf>
    <xf numFmtId="168" fontId="9" fillId="3" borderId="2" xfId="1" applyNumberFormat="1" applyFont="1" applyFill="1" applyBorder="1" applyAlignment="1">
      <alignment horizontal="right" vertical="center"/>
    </xf>
    <xf numFmtId="2" fontId="10" fillId="0" borderId="3" xfId="0" applyNumberFormat="1" applyFont="1" applyBorder="1" applyAlignment="1">
      <alignment horizontal="left" vertical="center" wrapText="1"/>
    </xf>
    <xf numFmtId="3" fontId="10" fillId="0" borderId="1" xfId="2" applyNumberFormat="1" applyFont="1" applyBorder="1" applyAlignment="1">
      <alignment vertical="center"/>
    </xf>
    <xf numFmtId="165" fontId="1" fillId="0" borderId="1" xfId="3" applyNumberFormat="1" applyFont="1" applyBorder="1" applyAlignment="1">
      <alignment horizontal="right" vertical="center"/>
    </xf>
    <xf numFmtId="168" fontId="10" fillId="0" borderId="2" xfId="1" applyNumberFormat="1" applyFont="1" applyFill="1" applyBorder="1" applyAlignment="1">
      <alignment horizontal="right" vertical="center"/>
    </xf>
    <xf numFmtId="2" fontId="10" fillId="3" borderId="3" xfId="0" applyNumberFormat="1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vertical="center"/>
    </xf>
    <xf numFmtId="165" fontId="1" fillId="3" borderId="1" xfId="3" applyNumberFormat="1" applyFont="1" applyFill="1" applyBorder="1" applyAlignment="1">
      <alignment horizontal="right" vertical="center"/>
    </xf>
    <xf numFmtId="167" fontId="1" fillId="3" borderId="2" xfId="1" applyNumberFormat="1" applyFont="1" applyFill="1" applyBorder="1" applyAlignment="1">
      <alignment horizontal="right" vertical="center"/>
    </xf>
    <xf numFmtId="2" fontId="10" fillId="0" borderId="0" xfId="0" applyNumberFormat="1" applyFont="1" applyBorder="1" applyAlignment="1">
      <alignment horizontal="left" vertical="center" wrapText="1"/>
    </xf>
    <xf numFmtId="3" fontId="10" fillId="0" borderId="0" xfId="1" applyNumberFormat="1" applyFont="1" applyBorder="1" applyAlignment="1">
      <alignment vertical="center"/>
    </xf>
    <xf numFmtId="167" fontId="10" fillId="0" borderId="2" xfId="1" applyNumberFormat="1" applyFont="1" applyFill="1" applyBorder="1" applyAlignment="1">
      <alignment horizontal="right" vertical="center"/>
    </xf>
    <xf numFmtId="168" fontId="10" fillId="3" borderId="2" xfId="1" applyNumberFormat="1" applyFont="1" applyFill="1" applyBorder="1" applyAlignment="1">
      <alignment horizontal="right" vertical="center"/>
    </xf>
    <xf numFmtId="2" fontId="9" fillId="0" borderId="4" xfId="0" applyNumberFormat="1" applyFont="1" applyBorder="1" applyAlignment="1">
      <alignment horizontal="left" vertical="center" wrapText="1"/>
    </xf>
    <xf numFmtId="3" fontId="9" fillId="0" borderId="5" xfId="1" applyNumberFormat="1" applyFont="1" applyFill="1" applyBorder="1" applyAlignment="1">
      <alignment vertical="center"/>
    </xf>
    <xf numFmtId="169" fontId="15" fillId="0" borderId="5" xfId="1" applyNumberFormat="1" applyFont="1" applyFill="1" applyBorder="1" applyAlignment="1">
      <alignment vertical="center"/>
    </xf>
    <xf numFmtId="166" fontId="15" fillId="0" borderId="6" xfId="1" applyNumberFormat="1" applyFont="1" applyFill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9" fontId="1" fillId="0" borderId="0" xfId="4" applyFont="1"/>
    <xf numFmtId="9" fontId="1" fillId="0" borderId="0" xfId="4" applyNumberFormat="1" applyFont="1"/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Millares_Parfed mpales 06-07" xfId="3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 los Servidores Públicos del Sector Central, Diciembre 2017</a:t>
            </a:r>
          </a:p>
          <a:p>
            <a:pPr>
              <a:defRPr/>
            </a:pPr>
            <a:r>
              <a:rPr lang="es-MX"/>
              <a:t>(% del total)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834107203626904E-2"/>
          <c:y val="0.25447224525666629"/>
          <c:w val="0.82712218306406493"/>
          <c:h val="0.69329469586824854"/>
        </c:manualLayout>
      </c:layout>
      <c:pie3DChart>
        <c:varyColors val="1"/>
        <c:ser>
          <c:idx val="0"/>
          <c:order val="0"/>
          <c:spPr>
            <a:effectLst>
              <a:outerShdw blurRad="38100" dist="19050" dir="5400000" algn="ctr" rotWithShape="0">
                <a:srgbClr val="000000">
                  <a:alpha val="63000"/>
                </a:srgbClr>
              </a:outerShdw>
            </a:effectLst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explosion val="7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0%</c:formatCode>
                <c:ptCount val="3"/>
                <c:pt idx="0">
                  <c:v>0.6827629307411005</c:v>
                </c:pt>
                <c:pt idx="1">
                  <c:v>0.14896882019169488</c:v>
                </c:pt>
                <c:pt idx="2">
                  <c:v>0.16826824906720458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explosion val="1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explosion val="1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2539998038887704"/>
                  <c:y val="-0.2130404464703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0%</c:formatCode>
                <c:ptCount val="3"/>
                <c:pt idx="0">
                  <c:v>0.6827629307411005</c:v>
                </c:pt>
                <c:pt idx="1">
                  <c:v>0.14896882019169488</c:v>
                </c:pt>
                <c:pt idx="2">
                  <c:v>0.16826824906720458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4:N34"/>
  <sheetViews>
    <sheetView showGridLines="0" topLeftCell="E1" zoomScale="110" zoomScaleNormal="110" workbookViewId="0">
      <selection activeCell="N10" sqref="N10:N12"/>
    </sheetView>
  </sheetViews>
  <sheetFormatPr baseColWidth="10" defaultRowHeight="12.75" x14ac:dyDescent="0.2"/>
  <cols>
    <col min="4" max="4" width="47.85546875" style="1" customWidth="1"/>
    <col min="5" max="5" width="9.28515625" style="1" bestFit="1" customWidth="1"/>
    <col min="6" max="6" width="9.7109375" style="1" customWidth="1"/>
    <col min="7" max="7" width="9" style="1" customWidth="1"/>
    <col min="8" max="8" width="7.42578125" style="1" customWidth="1"/>
    <col min="9" max="9" width="11.42578125" style="1"/>
    <col min="10" max="11" width="2.42578125" customWidth="1"/>
    <col min="12" max="12" width="45.85546875" bestFit="1" customWidth="1"/>
    <col min="13" max="13" width="11.42578125" customWidth="1"/>
    <col min="14" max="14" width="11.42578125" style="1"/>
  </cols>
  <sheetData>
    <row r="4" spans="4:14" ht="13.5" thickBot="1" x14ac:dyDescent="0.25"/>
    <row r="5" spans="4:14" ht="12.75" customHeight="1" x14ac:dyDescent="0.2">
      <c r="D5" s="51" t="s">
        <v>0</v>
      </c>
      <c r="E5" s="53">
        <v>2016</v>
      </c>
      <c r="F5" s="53">
        <v>2017</v>
      </c>
      <c r="G5" s="53" t="s">
        <v>1</v>
      </c>
      <c r="H5" s="55"/>
    </row>
    <row r="6" spans="4:14" ht="14.25" customHeight="1" x14ac:dyDescent="0.2">
      <c r="D6" s="52"/>
      <c r="E6" s="54"/>
      <c r="F6" s="54"/>
      <c r="G6" s="2" t="s">
        <v>2</v>
      </c>
      <c r="H6" s="3" t="s">
        <v>3</v>
      </c>
    </row>
    <row r="7" spans="4:14" s="8" customFormat="1" ht="5.0999999999999996" customHeight="1" x14ac:dyDescent="0.15">
      <c r="D7" s="4"/>
      <c r="E7" s="5"/>
      <c r="F7" s="5"/>
      <c r="G7" s="5"/>
      <c r="H7" s="6"/>
      <c r="I7" s="7"/>
      <c r="N7" s="7"/>
    </row>
    <row r="8" spans="4:14" x14ac:dyDescent="0.2">
      <c r="D8" s="9" t="s">
        <v>4</v>
      </c>
      <c r="E8" s="10">
        <f>E10+E11+E16</f>
        <v>157446</v>
      </c>
      <c r="F8" s="10">
        <f>F10+F11+F16</f>
        <v>161611</v>
      </c>
      <c r="G8" s="11">
        <f>+F8-E8</f>
        <v>4165</v>
      </c>
      <c r="H8" s="12">
        <f>+((F8/E8)-1)*100</f>
        <v>2.6453514220748708</v>
      </c>
      <c r="I8" s="13"/>
      <c r="L8" s="14" t="s">
        <v>4</v>
      </c>
      <c r="M8" s="15">
        <f>SUM(M10:M12)</f>
        <v>147695</v>
      </c>
      <c r="N8" s="49">
        <f>+N10+N11+N12</f>
        <v>1</v>
      </c>
    </row>
    <row r="9" spans="4:14" s="21" customFormat="1" ht="5.0999999999999996" customHeight="1" x14ac:dyDescent="0.2">
      <c r="D9" s="16"/>
      <c r="E9" s="17"/>
      <c r="F9" s="17"/>
      <c r="G9" s="18"/>
      <c r="H9" s="19"/>
      <c r="I9" s="20"/>
      <c r="N9" s="20"/>
    </row>
    <row r="10" spans="4:14" x14ac:dyDescent="0.2">
      <c r="D10" s="22" t="s">
        <v>5</v>
      </c>
      <c r="E10" s="23">
        <v>107733</v>
      </c>
      <c r="F10" s="23">
        <v>110342</v>
      </c>
      <c r="G10" s="24">
        <f t="shared" ref="G10:G16" si="0">+F10-E10</f>
        <v>2609</v>
      </c>
      <c r="H10" s="25">
        <f t="shared" ref="H10:H15" si="1">+((F10/E10)-1)*100</f>
        <v>2.4217277899993395</v>
      </c>
      <c r="I10" s="13"/>
      <c r="L10" s="26" t="s">
        <v>5</v>
      </c>
      <c r="M10" s="27">
        <v>100340</v>
      </c>
      <c r="N10" s="50">
        <f>+(F10/F8)</f>
        <v>0.6827629307411005</v>
      </c>
    </row>
    <row r="11" spans="4:14" x14ac:dyDescent="0.2">
      <c r="D11" s="28" t="s">
        <v>6</v>
      </c>
      <c r="E11" s="29">
        <f>SUM(E12:E15)</f>
        <v>26538</v>
      </c>
      <c r="F11" s="29">
        <f>SUM(F12:F15)</f>
        <v>27194</v>
      </c>
      <c r="G11" s="11">
        <f t="shared" si="0"/>
        <v>656</v>
      </c>
      <c r="H11" s="30">
        <f t="shared" si="1"/>
        <v>2.471927048006628</v>
      </c>
      <c r="I11" s="13"/>
      <c r="L11" s="26" t="s">
        <v>7</v>
      </c>
      <c r="M11" s="27">
        <v>24086</v>
      </c>
      <c r="N11" s="50">
        <f>+(F16/F8)</f>
        <v>0.14896882019169488</v>
      </c>
    </row>
    <row r="12" spans="4:14" x14ac:dyDescent="0.2">
      <c r="D12" s="31" t="s">
        <v>8</v>
      </c>
      <c r="E12" s="32">
        <v>378</v>
      </c>
      <c r="F12" s="32">
        <v>385</v>
      </c>
      <c r="G12" s="33">
        <f t="shared" si="0"/>
        <v>7</v>
      </c>
      <c r="H12" s="34">
        <f t="shared" si="1"/>
        <v>1.8518518518518601</v>
      </c>
      <c r="L12" s="26" t="s">
        <v>6</v>
      </c>
      <c r="M12" s="27">
        <v>23269</v>
      </c>
      <c r="N12" s="50">
        <f>+(F11/F8)</f>
        <v>0.16826824906720458</v>
      </c>
    </row>
    <row r="13" spans="4:14" x14ac:dyDescent="0.2">
      <c r="D13" s="35" t="s">
        <v>9</v>
      </c>
      <c r="E13" s="36">
        <v>1940</v>
      </c>
      <c r="F13" s="36">
        <v>1969</v>
      </c>
      <c r="G13" s="37">
        <f t="shared" si="0"/>
        <v>29</v>
      </c>
      <c r="H13" s="38">
        <f t="shared" si="1"/>
        <v>1.494845360824737</v>
      </c>
      <c r="L13" s="39"/>
      <c r="M13" s="40"/>
    </row>
    <row r="14" spans="4:14" x14ac:dyDescent="0.2">
      <c r="D14" s="31" t="s">
        <v>10</v>
      </c>
      <c r="E14" s="32">
        <v>3551</v>
      </c>
      <c r="F14" s="32">
        <v>3758</v>
      </c>
      <c r="G14" s="33">
        <f t="shared" si="0"/>
        <v>207</v>
      </c>
      <c r="H14" s="41">
        <f>+((F14/E14)-1)*100</f>
        <v>5.829343846803714</v>
      </c>
      <c r="L14" s="39"/>
      <c r="M14" s="40"/>
    </row>
    <row r="15" spans="4:14" x14ac:dyDescent="0.2">
      <c r="D15" s="35" t="s">
        <v>11</v>
      </c>
      <c r="E15" s="36">
        <v>20669</v>
      </c>
      <c r="F15" s="36">
        <v>21082</v>
      </c>
      <c r="G15" s="37">
        <f t="shared" si="0"/>
        <v>413</v>
      </c>
      <c r="H15" s="42">
        <f t="shared" si="1"/>
        <v>1.998161497895401</v>
      </c>
      <c r="L15" s="39"/>
      <c r="M15" s="40"/>
    </row>
    <row r="16" spans="4:14" ht="13.5" thickBot="1" x14ac:dyDescent="0.25">
      <c r="D16" s="43" t="s">
        <v>7</v>
      </c>
      <c r="E16" s="44">
        <v>23175</v>
      </c>
      <c r="F16" s="44">
        <v>24075</v>
      </c>
      <c r="G16" s="45">
        <f t="shared" si="0"/>
        <v>900</v>
      </c>
      <c r="H16" s="46">
        <f>+((F16/E16)-1)*100</f>
        <v>3.8834951456310662</v>
      </c>
      <c r="I16" s="13"/>
    </row>
    <row r="17" spans="4:5" x14ac:dyDescent="0.2">
      <c r="D17" s="47" t="s">
        <v>12</v>
      </c>
    </row>
    <row r="20" spans="4:5" x14ac:dyDescent="0.2">
      <c r="E20" s="13"/>
    </row>
    <row r="24" spans="4:5" x14ac:dyDescent="0.2">
      <c r="E24" s="13"/>
    </row>
    <row r="34" spans="11:11" x14ac:dyDescent="0.2">
      <c r="K34" s="48" t="s">
        <v>13</v>
      </c>
    </row>
  </sheetData>
  <mergeCells count="4">
    <mergeCell ref="D5:D6"/>
    <mergeCell ref="E5:E6"/>
    <mergeCell ref="F5:F6"/>
    <mergeCell ref="G5:H5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Sector central</vt:lpstr>
      <vt:lpstr>Gráfico1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UIPPE-1</dc:creator>
  <cp:lastModifiedBy>Carol</cp:lastModifiedBy>
  <dcterms:created xsi:type="dcterms:W3CDTF">2017-05-10T15:57:39Z</dcterms:created>
  <dcterms:modified xsi:type="dcterms:W3CDTF">2018-02-01T20:25:16Z</dcterms:modified>
</cp:coreProperties>
</file>