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 firstSheet="1" activeTab="1"/>
  </bookViews>
  <sheets>
    <sheet name="Sector central" sheetId="1" state="hidden" r:id="rId1"/>
    <sheet name="Gráfico1" sheetId="2" r:id="rId2"/>
  </sheets>
  <calcPr calcId="152511"/>
</workbook>
</file>

<file path=xl/calcChain.xml><?xml version="1.0" encoding="utf-8"?>
<calcChain xmlns="http://schemas.openxmlformats.org/spreadsheetml/2006/main">
  <c r="H14" i="1" l="1"/>
  <c r="G14" i="1"/>
  <c r="H13" i="1"/>
  <c r="G13" i="1"/>
  <c r="H12" i="1"/>
  <c r="G12" i="1"/>
  <c r="H11" i="1"/>
  <c r="G11" i="1"/>
  <c r="H10" i="1"/>
  <c r="G10" i="1"/>
  <c r="F9" i="1"/>
  <c r="E9" i="1"/>
  <c r="E7" i="1" s="1"/>
  <c r="H8" i="1"/>
  <c r="G8" i="1"/>
  <c r="H9" i="1" l="1"/>
  <c r="G9" i="1"/>
  <c r="F7" i="1"/>
  <c r="M11" i="1"/>
  <c r="M10" i="1"/>
  <c r="H7" i="1" l="1"/>
  <c r="G7" i="1"/>
  <c r="M12" i="1"/>
  <c r="M8" i="1" l="1"/>
  <c r="N12" i="1" l="1"/>
  <c r="N10" i="1"/>
  <c r="N11" i="1"/>
  <c r="N8" i="1" l="1"/>
</calcChain>
</file>

<file path=xl/sharedStrings.xml><?xml version="1.0" encoding="utf-8"?>
<sst xmlns="http://schemas.openxmlformats.org/spreadsheetml/2006/main" count="18" uniqueCount="15">
  <si>
    <t>Concepto</t>
  </si>
  <si>
    <t>Diferencia</t>
  </si>
  <si>
    <t xml:space="preserve">Abs. </t>
  </si>
  <si>
    <t>%</t>
  </si>
  <si>
    <t>Total Sector Central</t>
  </si>
  <si>
    <t>Personal Docente</t>
  </si>
  <si>
    <t>Servidores Públicos Generales y de Confianza</t>
  </si>
  <si>
    <t>Personal  de Seguridad y Justicia</t>
  </si>
  <si>
    <t xml:space="preserve">    Mandos superiores</t>
  </si>
  <si>
    <t xml:space="preserve">    Mandos medios</t>
  </si>
  <si>
    <t xml:space="preserve">    Enlace y Apoyo Técnico</t>
  </si>
  <si>
    <t xml:space="preserve">    Personal operativo</t>
  </si>
  <si>
    <t>|</t>
  </si>
  <si>
    <t>Personal de Seguridad y Justicia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</si>
  <si>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Elaboración propia con información de la Subsecretaría de Administración.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</si>
</sst>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0.0_ ;[Red]\-0.0\ "/>
    <numFmt numFmtId="167" formatCode="#,##0.0_ ;[Red]\-#,##0.0\ "/>
    <numFmt numFmtId="168" formatCode="#,##0.0"/>
    <numFmt numFmtId="169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Gotham Book"/>
    </font>
    <font>
      <sz val="5"/>
      <name val="Gotham Book"/>
    </font>
    <font>
      <sz val="5"/>
      <name val="Arial"/>
      <family val="2"/>
    </font>
    <font>
      <sz val="10"/>
      <name val="Arial"/>
      <family val="2"/>
    </font>
    <font>
      <b/>
      <sz val="10"/>
      <color indexed="8"/>
      <name val="Gotham Book"/>
    </font>
    <font>
      <b/>
      <sz val="10"/>
      <name val="Arial"/>
      <family val="2"/>
    </font>
    <font>
      <sz val="10"/>
      <color indexed="8"/>
      <name val="Gotham Book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2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0" fontId="2" fillId="0" borderId="0" xfId="0" applyFont="1" applyFill="1"/>
    <xf numFmtId="0" fontId="0" fillId="0" borderId="0" xfId="0" applyFill="1"/>
    <xf numFmtId="2" fontId="8" fillId="0" borderId="0" xfId="0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horizontal="left" vertical="center" wrapText="1"/>
    </xf>
    <xf numFmtId="3" fontId="8" fillId="0" borderId="0" xfId="1" applyNumberFormat="1" applyFont="1" applyBorder="1" applyAlignment="1">
      <alignment vertical="center"/>
    </xf>
    <xf numFmtId="0" fontId="5" fillId="0" borderId="0" xfId="0" applyFont="1"/>
    <xf numFmtId="9" fontId="2" fillId="0" borderId="0" xfId="4" applyFont="1"/>
    <xf numFmtId="169" fontId="2" fillId="0" borderId="0" xfId="6" applyNumberFormat="1" applyFont="1"/>
    <xf numFmtId="0" fontId="10" fillId="2" borderId="5" xfId="5" applyFont="1" applyFill="1" applyBorder="1" applyAlignment="1">
      <alignment horizontal="center" vertical="center"/>
    </xf>
    <xf numFmtId="0" fontId="10" fillId="2" borderId="6" xfId="5" applyFont="1" applyFill="1" applyBorder="1" applyAlignment="1">
      <alignment horizontal="center" vertical="center"/>
    </xf>
    <xf numFmtId="2" fontId="7" fillId="0" borderId="7" xfId="5" applyNumberFormat="1" applyFont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vertical="center"/>
    </xf>
    <xf numFmtId="165" fontId="7" fillId="0" borderId="7" xfId="3" applyNumberFormat="1" applyFont="1" applyFill="1" applyBorder="1" applyAlignment="1">
      <alignment horizontal="right" vertical="center"/>
    </xf>
    <xf numFmtId="166" fontId="7" fillId="0" borderId="7" xfId="1" applyNumberFormat="1" applyFont="1" applyFill="1" applyBorder="1" applyAlignment="1">
      <alignment horizontal="right" vertical="center"/>
    </xf>
    <xf numFmtId="2" fontId="11" fillId="0" borderId="7" xfId="5" applyNumberFormat="1" applyFont="1" applyBorder="1" applyAlignment="1">
      <alignment horizontal="left" vertical="center" wrapText="1"/>
    </xf>
    <xf numFmtId="3" fontId="11" fillId="0" borderId="7" xfId="1" applyNumberFormat="1" applyFont="1" applyFill="1" applyBorder="1" applyAlignment="1">
      <alignment vertical="center"/>
    </xf>
    <xf numFmtId="167" fontId="7" fillId="0" borderId="7" xfId="3" applyNumberFormat="1" applyFont="1" applyFill="1" applyBorder="1" applyAlignment="1">
      <alignment horizontal="right" vertical="center"/>
    </xf>
    <xf numFmtId="3" fontId="11" fillId="0" borderId="7" xfId="1" applyNumberFormat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2" fontId="12" fillId="0" borderId="7" xfId="5" applyNumberFormat="1" applyFont="1" applyBorder="1" applyAlignment="1">
      <alignment horizontal="left" vertical="center" wrapText="1"/>
    </xf>
    <xf numFmtId="3" fontId="12" fillId="0" borderId="7" xfId="7" applyNumberFormat="1" applyFont="1" applyFill="1" applyBorder="1" applyAlignment="1">
      <alignment vertical="center"/>
    </xf>
    <xf numFmtId="165" fontId="5" fillId="0" borderId="7" xfId="3" applyNumberFormat="1" applyFont="1" applyFill="1" applyBorder="1" applyAlignment="1">
      <alignment horizontal="right" vertical="center"/>
    </xf>
    <xf numFmtId="168" fontId="12" fillId="0" borderId="7" xfId="1" applyNumberFormat="1" applyFont="1" applyFill="1" applyBorder="1" applyAlignment="1">
      <alignment horizontal="right" vertical="center"/>
    </xf>
    <xf numFmtId="167" fontId="5" fillId="0" borderId="7" xfId="1" applyNumberFormat="1" applyFont="1" applyFill="1" applyBorder="1" applyAlignment="1">
      <alignment horizontal="right" vertical="center"/>
    </xf>
    <xf numFmtId="167" fontId="12" fillId="0" borderId="7" xfId="1" applyNumberFormat="1" applyFont="1" applyFill="1" applyBorder="1" applyAlignment="1">
      <alignment horizontal="right" vertical="center"/>
    </xf>
    <xf numFmtId="165" fontId="13" fillId="0" borderId="7" xfId="1" applyNumberFormat="1" applyFont="1" applyFill="1" applyBorder="1" applyAlignment="1">
      <alignment vertical="center"/>
    </xf>
    <xf numFmtId="166" fontId="13" fillId="0" borderId="7" xfId="1" applyNumberFormat="1" applyFont="1" applyFill="1" applyBorder="1" applyAlignment="1">
      <alignment horizontal="right" vertical="center"/>
    </xf>
    <xf numFmtId="0" fontId="14" fillId="0" borderId="0" xfId="5" applyFont="1"/>
    <xf numFmtId="0" fontId="5" fillId="0" borderId="0" xfId="5"/>
    <xf numFmtId="0" fontId="10" fillId="2" borderId="1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17" fontId="10" fillId="2" borderId="2" xfId="5" applyNumberFormat="1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/>
    </xf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</cellXfs>
  <cellStyles count="8">
    <cellStyle name="Millares" xfId="1" builtinId="3"/>
    <cellStyle name="Millares 2" xfId="2"/>
    <cellStyle name="Millares 2 3 2 2" xfId="7"/>
    <cellStyle name="Millares_Parfed mpales 06-07" xfId="3"/>
    <cellStyle name="Normal" xfId="0" builtinId="0"/>
    <cellStyle name="Normal 2" xfId="5"/>
    <cellStyle name="Porcentaje" xfId="4" builtinId="5"/>
    <cellStyle name="Porcentaje 2" xfId="6"/>
  </cellStyles>
  <dxfs count="0"/>
  <tableStyles count="0" defaultTableStyle="TableStyleMedium2" defaultPivotStyle="PivotStyleLight16"/>
  <colors>
    <mruColors>
      <color rgb="FF8064A2"/>
      <color rgb="FFFFC00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 los Servidores Públicos del Sector Central, diciembre 2021</a:t>
            </a:r>
          </a:p>
          <a:p>
            <a:pPr>
              <a:defRPr/>
            </a:pPr>
            <a:r>
              <a:rPr lang="es-MX"/>
              <a:t>(% del total)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83406881832079E-2"/>
          <c:y val="0.26052374315540361"/>
          <c:w val="0.82712218306406493"/>
          <c:h val="0.69329469586824854"/>
        </c:manualLayout>
      </c:layout>
      <c:pie3DChart>
        <c:varyColors val="1"/>
        <c:ser>
          <c:idx val="0"/>
          <c:order val="0"/>
          <c:spPr>
            <a:effectLst>
              <a:outerShdw blurRad="38100" dist="19050" dir="5400000" algn="ctr" rotWithShape="0">
                <a:srgbClr val="000000">
                  <a:alpha val="63000"/>
                </a:srgbClr>
              </a:outerShdw>
            </a:effectLst>
          </c:spPr>
          <c:dPt>
            <c:idx val="0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C4-46C3-B9B4-2E7EBC31DBCC}"/>
              </c:ext>
            </c:extLst>
          </c:dPt>
          <c:dPt>
            <c:idx val="1"/>
            <c:bubble3D val="0"/>
            <c:explosion val="7"/>
            <c:spPr>
              <a:solidFill>
                <a:srgbClr val="8064A2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C4-46C3-B9B4-2E7EBC31DBCC}"/>
              </c:ext>
            </c:extLst>
          </c:dPt>
          <c:dPt>
            <c:idx val="2"/>
            <c:bubble3D val="0"/>
            <c:explosion val="9"/>
            <c:spPr>
              <a:solidFill>
                <a:srgbClr val="FFC000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C4-46C3-B9B4-2E7EBC31DBCC}"/>
              </c:ext>
            </c:extLst>
          </c:dPt>
          <c:dLbls>
            <c:dLbl>
              <c:idx val="0"/>
              <c:layout>
                <c:manualLayout>
                  <c:x val="-0.23922344322344322"/>
                  <c:y val="-0.172915132960876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C4-46C3-B9B4-2E7EBC31DB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25277609529577"/>
                  <c:y val="1.15442680103716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C4-46C3-B9B4-2E7EBC31DB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'Sector central'!$L$10:$L$12</c:f>
              <c:strCache>
                <c:ptCount val="3"/>
                <c:pt idx="0">
                  <c:v>Personal Docente</c:v>
                </c:pt>
                <c:pt idx="1">
                  <c:v>Personal  de Seguridad y Justicia</c:v>
                </c:pt>
                <c:pt idx="2">
                  <c:v>Servidores Públicos Generales y de Confianza</c:v>
                </c:pt>
              </c:strCache>
            </c:strRef>
          </c:cat>
          <c:val>
            <c:numRef>
              <c:f>'Sector central'!$N$10:$N$12</c:f>
              <c:numCache>
                <c:formatCode>0.0%</c:formatCode>
                <c:ptCount val="3"/>
                <c:pt idx="0">
                  <c:v>0.68483993475957472</c:v>
                </c:pt>
                <c:pt idx="1">
                  <c:v>0.13399288069812018</c:v>
                </c:pt>
                <c:pt idx="2">
                  <c:v>0.18116718454230507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C4-46C3-B9B4-2E7EBC31DBCC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3C4-46C3-B9B4-2E7EBC31DBCC}"/>
              </c:ext>
            </c:extLst>
          </c:dPt>
          <c:dPt>
            <c:idx val="1"/>
            <c:bubble3D val="0"/>
            <c:explosion val="1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3C4-46C3-B9B4-2E7EBC31DBCC}"/>
              </c:ext>
            </c:extLst>
          </c:dPt>
          <c:dPt>
            <c:idx val="2"/>
            <c:bubble3D val="0"/>
            <c:explosion val="1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3C4-46C3-B9B4-2E7EBC31DBCC}"/>
              </c:ext>
            </c:extLst>
          </c:dPt>
          <c:dLbls>
            <c:dLbl>
              <c:idx val="0"/>
              <c:layout>
                <c:manualLayout>
                  <c:x val="-0.22539998038887704"/>
                  <c:y val="-0.2130404464703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3C4-46C3-B9B4-2E7EBC31DB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'Sector central'!$L$10:$L$12</c:f>
              <c:strCache>
                <c:ptCount val="3"/>
                <c:pt idx="0">
                  <c:v>Personal Docente</c:v>
                </c:pt>
                <c:pt idx="1">
                  <c:v>Personal  de Seguridad y Justicia</c:v>
                </c:pt>
                <c:pt idx="2">
                  <c:v>Servidores Públicos Generales y de Confianza</c:v>
                </c:pt>
              </c:strCache>
            </c:strRef>
          </c:cat>
          <c:val>
            <c:numRef>
              <c:f>'Sector central'!$N$10:$N$12</c:f>
              <c:numCache>
                <c:formatCode>0.0%</c:formatCode>
                <c:ptCount val="3"/>
                <c:pt idx="0">
                  <c:v>0.68483993475957472</c:v>
                </c:pt>
                <c:pt idx="1">
                  <c:v>0.13399288069812018</c:v>
                </c:pt>
                <c:pt idx="2">
                  <c:v>0.18116718454230507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3C4-46C3-B9B4-2E7EBC31D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5:N34"/>
  <sheetViews>
    <sheetView showGridLines="0" topLeftCell="F1" zoomScale="110" zoomScaleNormal="110" workbookViewId="0">
      <selection activeCell="F23" sqref="F23"/>
    </sheetView>
  </sheetViews>
  <sheetFormatPr baseColWidth="10" defaultRowHeight="12.75" x14ac:dyDescent="0.2"/>
  <cols>
    <col min="4" max="4" width="47.85546875" style="1" customWidth="1"/>
    <col min="5" max="5" width="9.28515625" style="1" bestFit="1" customWidth="1"/>
    <col min="6" max="6" width="9.7109375" style="1" customWidth="1"/>
    <col min="7" max="7" width="9" style="1" customWidth="1"/>
    <col min="8" max="8" width="7.42578125" style="1" customWidth="1"/>
    <col min="9" max="9" width="11.42578125" style="1"/>
    <col min="10" max="11" width="2.42578125" customWidth="1"/>
    <col min="12" max="12" width="45.85546875" bestFit="1" customWidth="1"/>
    <col min="13" max="13" width="11.42578125" customWidth="1"/>
    <col min="14" max="14" width="11.42578125" style="1"/>
  </cols>
  <sheetData>
    <row r="5" spans="4:14" ht="12.75" customHeight="1" x14ac:dyDescent="0.2">
      <c r="D5" s="37" t="s">
        <v>0</v>
      </c>
      <c r="E5" s="39">
        <v>44166</v>
      </c>
      <c r="F5" s="39">
        <v>44531</v>
      </c>
      <c r="G5" s="41" t="s">
        <v>1</v>
      </c>
      <c r="H5" s="42"/>
    </row>
    <row r="6" spans="4:14" ht="14.25" customHeight="1" x14ac:dyDescent="0.2">
      <c r="D6" s="38"/>
      <c r="E6" s="40"/>
      <c r="F6" s="40"/>
      <c r="G6" s="16" t="s">
        <v>2</v>
      </c>
      <c r="H6" s="17" t="s">
        <v>3</v>
      </c>
    </row>
    <row r="7" spans="4:14" s="3" customFormat="1" ht="12.75" customHeight="1" x14ac:dyDescent="0.15">
      <c r="D7" s="18" t="s">
        <v>4</v>
      </c>
      <c r="E7" s="19">
        <f>(E8+E9+E14)</f>
        <v>167070</v>
      </c>
      <c r="F7" s="19">
        <f>(F8+F9+F14)</f>
        <v>167994</v>
      </c>
      <c r="G7" s="20">
        <f t="shared" ref="G7:G14" si="0">(F7-E7)</f>
        <v>924</v>
      </c>
      <c r="H7" s="21">
        <f>+((F7/E7)-1)*100</f>
        <v>0.55306159094989926</v>
      </c>
      <c r="I7" s="2"/>
      <c r="N7" s="2"/>
    </row>
    <row r="8" spans="4:14" ht="12.75" customHeight="1" x14ac:dyDescent="0.2">
      <c r="D8" s="22" t="s">
        <v>5</v>
      </c>
      <c r="E8" s="19">
        <v>114933</v>
      </c>
      <c r="F8" s="23">
        <v>115049</v>
      </c>
      <c r="G8" s="20">
        <f t="shared" si="0"/>
        <v>116</v>
      </c>
      <c r="H8" s="24">
        <f t="shared" ref="H8:H13" si="1">+((F8/E8)-1)*100</f>
        <v>0.10092836696162788</v>
      </c>
      <c r="I8" s="4"/>
      <c r="L8" s="5" t="s">
        <v>4</v>
      </c>
      <c r="M8" s="6">
        <f>SUM(M10:M12)</f>
        <v>167994</v>
      </c>
      <c r="N8" s="14">
        <f>+N10+N11+N12</f>
        <v>1</v>
      </c>
    </row>
    <row r="9" spans="4:14" s="8" customFormat="1" ht="12.75" customHeight="1" x14ac:dyDescent="0.2">
      <c r="D9" s="22" t="s">
        <v>6</v>
      </c>
      <c r="E9" s="25">
        <f>SUM(E10:E13)</f>
        <v>30054</v>
      </c>
      <c r="F9" s="25">
        <f>SUM(F10:F13)</f>
        <v>30435</v>
      </c>
      <c r="G9" s="20">
        <f t="shared" si="0"/>
        <v>381</v>
      </c>
      <c r="H9" s="26">
        <f t="shared" si="1"/>
        <v>1.2677181074066679</v>
      </c>
      <c r="I9" s="7"/>
      <c r="N9" s="7"/>
    </row>
    <row r="10" spans="4:14" x14ac:dyDescent="0.2">
      <c r="D10" s="27" t="s">
        <v>8</v>
      </c>
      <c r="E10" s="28">
        <v>412</v>
      </c>
      <c r="F10" s="28">
        <v>444</v>
      </c>
      <c r="G10" s="29">
        <f t="shared" si="0"/>
        <v>32</v>
      </c>
      <c r="H10" s="30">
        <f t="shared" si="1"/>
        <v>7.7669902912621325</v>
      </c>
      <c r="I10" s="4"/>
      <c r="L10" s="9" t="s">
        <v>5</v>
      </c>
      <c r="M10" s="10">
        <f>F8</f>
        <v>115049</v>
      </c>
      <c r="N10" s="15">
        <f>+F8/F7</f>
        <v>0.68483993475957472</v>
      </c>
    </row>
    <row r="11" spans="4:14" x14ac:dyDescent="0.2">
      <c r="D11" s="27" t="s">
        <v>9</v>
      </c>
      <c r="E11" s="28">
        <v>2033</v>
      </c>
      <c r="F11" s="28">
        <v>2141</v>
      </c>
      <c r="G11" s="29">
        <f t="shared" si="0"/>
        <v>108</v>
      </c>
      <c r="H11" s="31">
        <f t="shared" si="1"/>
        <v>5.312346286276437</v>
      </c>
      <c r="I11" s="4"/>
      <c r="L11" s="9" t="s">
        <v>7</v>
      </c>
      <c r="M11" s="10">
        <f>F14</f>
        <v>22510</v>
      </c>
      <c r="N11" s="15">
        <f>+F14/F7</f>
        <v>0.13399288069812018</v>
      </c>
    </row>
    <row r="12" spans="4:14" x14ac:dyDescent="0.2">
      <c r="D12" s="27" t="s">
        <v>10</v>
      </c>
      <c r="E12" s="28">
        <v>4028</v>
      </c>
      <c r="F12" s="28">
        <v>4204</v>
      </c>
      <c r="G12" s="29">
        <f t="shared" si="0"/>
        <v>176</v>
      </c>
      <c r="H12" s="32">
        <f>+((F12/E12)-1)*100</f>
        <v>4.3694141012909693</v>
      </c>
      <c r="L12" s="9" t="s">
        <v>6</v>
      </c>
      <c r="M12" s="10">
        <f>F9</f>
        <v>30435</v>
      </c>
      <c r="N12" s="15">
        <f>+F9/F7</f>
        <v>0.18116718454230507</v>
      </c>
    </row>
    <row r="13" spans="4:14" x14ac:dyDescent="0.2">
      <c r="D13" s="27" t="s">
        <v>11</v>
      </c>
      <c r="E13" s="28">
        <v>23581</v>
      </c>
      <c r="F13" s="28">
        <v>23646</v>
      </c>
      <c r="G13" s="29">
        <f t="shared" si="0"/>
        <v>65</v>
      </c>
      <c r="H13" s="30">
        <f t="shared" si="1"/>
        <v>0.27564564691913152</v>
      </c>
      <c r="L13" s="11"/>
      <c r="M13" s="12"/>
    </row>
    <row r="14" spans="4:14" x14ac:dyDescent="0.2">
      <c r="D14" s="22" t="s">
        <v>13</v>
      </c>
      <c r="E14" s="23">
        <v>22083</v>
      </c>
      <c r="F14" s="23">
        <v>22510</v>
      </c>
      <c r="G14" s="33">
        <f t="shared" si="0"/>
        <v>427</v>
      </c>
      <c r="H14" s="34">
        <f>+((F14/E14)-1)*100</f>
        <v>1.9336140922881828</v>
      </c>
      <c r="L14" s="11"/>
      <c r="M14" s="12"/>
    </row>
    <row r="15" spans="4:14" x14ac:dyDescent="0.2">
      <c r="D15" s="35" t="s">
        <v>14</v>
      </c>
      <c r="E15" s="36"/>
      <c r="F15" s="36"/>
      <c r="G15" s="36"/>
      <c r="H15" s="36"/>
      <c r="L15" s="11"/>
      <c r="M15" s="12"/>
    </row>
    <row r="16" spans="4:14" x14ac:dyDescent="0.2">
      <c r="I16" s="4"/>
    </row>
    <row r="18" spans="5:12" x14ac:dyDescent="0.2">
      <c r="E18" s="4"/>
    </row>
    <row r="22" spans="5:12" x14ac:dyDescent="0.2">
      <c r="E22" s="4"/>
    </row>
    <row r="27" spans="5:12" x14ac:dyDescent="0.2">
      <c r="L27">
        <v>68</v>
      </c>
    </row>
    <row r="28" spans="5:12" x14ac:dyDescent="0.2">
      <c r="L28">
        <v>13</v>
      </c>
    </row>
    <row r="29" spans="5:12" x14ac:dyDescent="0.2">
      <c r="L29">
        <v>19</v>
      </c>
    </row>
    <row r="34" spans="11:11" x14ac:dyDescent="0.2">
      <c r="K34" s="13" t="s">
        <v>12</v>
      </c>
    </row>
  </sheetData>
  <mergeCells count="4">
    <mergeCell ref="D5:D6"/>
    <mergeCell ref="E5:E6"/>
    <mergeCell ref="F5:F6"/>
    <mergeCell ref="G5:H5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Sector central</vt:lpstr>
      <vt:lpstr>Gráfico1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UIPPE-1</dc:creator>
  <cp:lastModifiedBy>Carol</cp:lastModifiedBy>
  <dcterms:created xsi:type="dcterms:W3CDTF">2017-05-10T15:57:39Z</dcterms:created>
  <dcterms:modified xsi:type="dcterms:W3CDTF">2022-02-28T19:50:49Z</dcterms:modified>
</cp:coreProperties>
</file>