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0A62009A-D903-4D44-A59C-B49837B2D03A}" xr6:coauthVersionLast="46" xr6:coauthVersionMax="46" xr10:uidLastSave="{00000000-0000-0000-0000-000000000000}"/>
  <bookViews>
    <workbookView xWindow="-120" yWindow="-120" windowWidth="20730" windowHeight="11160" xr2:uid="{D0BBA427-B793-4B3A-AB46-E36B35E41EE2}"/>
  </bookViews>
  <sheets>
    <sheet name="sedagro" sheetId="1" r:id="rId1"/>
  </sheets>
  <externalReferences>
    <externalReference r:id="rId2"/>
  </externalReferences>
  <definedNames>
    <definedName name="_xlnm._FilterDatabase" localSheetId="0" hidden="1">sedagro!$C$10:$P$29</definedName>
    <definedName name="ESTADOS">[1]menu!$B$2:$B$34</definedName>
    <definedName name="pft_sn">[1]Sector!$H$2:$H$3</definedName>
    <definedName name="Print_Area" localSheetId="0">sedagro!$A$10:$P$29</definedName>
    <definedName name="Print_Titles" localSheetId="0">sedagro!$1:$10</definedName>
    <definedName name="Priorizacion">[1]Sector!$E$2:$E$4</definedName>
    <definedName name="SECTOR">[1]Sector!$A$2:$A$50</definedName>
    <definedName name="_xlnm.Print_Titles" localSheetId="0">sedagro!$1:$10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9" i="1" s="1"/>
  <c r="N13" i="1"/>
  <c r="N12" i="1"/>
  <c r="N11" i="1"/>
  <c r="P9" i="1"/>
  <c r="O9" i="1"/>
  <c r="H9" i="1"/>
</calcChain>
</file>

<file path=xl/sharedStrings.xml><?xml version="1.0" encoding="utf-8"?>
<sst xmlns="http://schemas.openxmlformats.org/spreadsheetml/2006/main" count="211" uniqueCount="48">
  <si>
    <t>REQUERIMIENTOS DEL ESTADO PARA EL PRESUPUESTO DE EGRESOS DE LA FEDERACIÓN PARA EL EJERCICIO FISCAL 2021</t>
  </si>
  <si>
    <t>_mun</t>
  </si>
  <si>
    <t>ESTUDIOS</t>
  </si>
  <si>
    <t>MONTO DEL PROYECTO (PESOS)</t>
  </si>
  <si>
    <t>PROMOVENTE</t>
  </si>
  <si>
    <t>NÚMERO DE PROYECTOS</t>
  </si>
  <si>
    <t xml:space="preserve">SECTOR </t>
  </si>
  <si>
    <t>ENTIDAD FEDERATIVA</t>
  </si>
  <si>
    <t>CLAVE ENTIDAD FEDERATIVA</t>
  </si>
  <si>
    <t>MUNICIPIO</t>
  </si>
  <si>
    <t>CLAVE MUNICIPIO</t>
  </si>
  <si>
    <t>PROYECTO SOLICITADO</t>
  </si>
  <si>
    <t>CLAVE DE CARTERA DE LA SHCP</t>
  </si>
  <si>
    <t>NIVEL DE PRIORIZACIÓN</t>
  </si>
  <si>
    <t xml:space="preserve">PROYECTO EJECUTIVO (Si/No) </t>
  </si>
  <si>
    <t xml:space="preserve">FACTIBILIDAD (Si/No)  </t>
  </si>
  <si>
    <t xml:space="preserve">ANÁLISIS (Si/No) </t>
  </si>
  <si>
    <t>COSTO TOTAL</t>
  </si>
  <si>
    <t>INVERSIÓN FEDERAL SOLICITADA PARA 2021</t>
  </si>
  <si>
    <t>INVERSIÓN ESTATAL 2021</t>
  </si>
  <si>
    <t>TOTAL</t>
  </si>
  <si>
    <t>GOBIERNO DEL ESTADO DE MÉXICO</t>
  </si>
  <si>
    <t>AGROPECUARIO</t>
  </si>
  <si>
    <t>MÉXICO</t>
  </si>
  <si>
    <t>COBERTURA ESTATAL</t>
  </si>
  <si>
    <r>
      <rPr>
        <i/>
        <sz val="10"/>
        <rFont val="Arial"/>
        <family val="2"/>
      </rPr>
      <t>APORTACIÓN DEL GEM AL FIDEICOMISO PARA EL DESARROLLO AGROPECUARIO DEL ESTADO DE MÉXICO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(FIDAGRO) FAMILIAS FUERTES CON APOYOS AGRÍCOLAS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(ACCIÓN NUEVA)</t>
    </r>
  </si>
  <si>
    <t>N/A</t>
  </si>
  <si>
    <t>MUY ALTA</t>
  </si>
  <si>
    <t>NO</t>
  </si>
  <si>
    <r>
      <rPr>
        <i/>
        <sz val="10"/>
        <rFont val="Arial"/>
        <family val="2"/>
      </rPr>
      <t>APORTACIÓN DEL GEM AL FIDEICOMISO PARA EL DESARROLLO AGROPECUARIO DEL ESTADO DE MÉXICO</t>
    </r>
    <r>
      <rPr>
        <b/>
        <sz val="10"/>
        <rFont val="Arial"/>
        <family val="2"/>
      </rPr>
      <t xml:space="preserve"> (FIDAGRO) FAMILIAS FUERTES CON APOYOS PECUARIOS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(ACCIÓN NUEVA)</t>
    </r>
  </si>
  <si>
    <r>
      <rPr>
        <i/>
        <sz val="10"/>
        <rFont val="Arial"/>
        <family val="2"/>
      </rPr>
      <t>APORTACIÓN DEL GEM AL FIDEICOMISO PARA EL DESARROLLO AGROPECUARIO DEL ESTADO DE MÉXICO</t>
    </r>
    <r>
      <rPr>
        <b/>
        <sz val="10"/>
        <rFont val="Arial"/>
        <family val="2"/>
      </rPr>
      <t xml:space="preserve"> (FIDAGRO) FAMILIAS FUERTES CON FOMENTO ACUÍCOLA</t>
    </r>
    <r>
      <rPr>
        <i/>
        <sz val="10"/>
        <rFont val="Arial"/>
        <family val="2"/>
      </rPr>
      <t xml:space="preserve"> (ACCIÓN NUEVA)</t>
    </r>
  </si>
  <si>
    <r>
      <rPr>
        <i/>
        <sz val="10"/>
        <rFont val="Arial"/>
        <family val="2"/>
      </rPr>
      <t xml:space="preserve">APORTACIÓN DEL GEM AL FIDEICOMISO PARA EL DESARROLLO AGROPECUARIO DEL ESTADO DE MÉXICO </t>
    </r>
    <r>
      <rPr>
        <b/>
        <sz val="10"/>
        <rFont val="Arial"/>
        <family val="2"/>
      </rPr>
      <t>(FIDAGRO) PROGRAMA DE SANITIZACIÓN AGROPECUARIA</t>
    </r>
    <r>
      <rPr>
        <i/>
        <sz val="10"/>
        <rFont val="Arial"/>
        <family val="2"/>
      </rPr>
      <t xml:space="preserve"> (ACCIÓN NUEVA)</t>
    </r>
  </si>
  <si>
    <r>
      <rPr>
        <i/>
        <sz val="10"/>
        <rFont val="Arial"/>
        <family val="2"/>
      </rPr>
      <t>APORTACIÓN DEL GEM AL FIDEICOMISO PARA EL DESARROLLO AGROPECUARIO DEL ESTADO DE MÉXICO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(FIDAGRO) SANIDAD Y CERTIFICACIÓN AGROPECUARIA</t>
    </r>
    <r>
      <rPr>
        <i/>
        <sz val="10"/>
        <rFont val="Arial"/>
        <family val="2"/>
      </rPr>
      <t xml:space="preserve"> (ACCIÓN NUEVA)</t>
    </r>
  </si>
  <si>
    <r>
      <rPr>
        <i/>
        <sz val="10"/>
        <rFont val="Arial"/>
        <family val="2"/>
      </rPr>
      <t>APORTACIÓN DEL GEM AL FIDEICOMISO PARA EL DESARROLLO AGROPECUARIO DEL ESTADO DE MÉXICO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(FIDAGRO) EDOMÉX MÁS PRODUCTIVO</t>
    </r>
    <r>
      <rPr>
        <i/>
        <sz val="10"/>
        <rFont val="Arial"/>
        <family val="2"/>
      </rPr>
      <t xml:space="preserve"> (ACCIÓN NUEVA)</t>
    </r>
  </si>
  <si>
    <r>
      <rPr>
        <i/>
        <sz val="10"/>
        <rFont val="Arial"/>
        <family val="2"/>
      </rPr>
      <t>APORTACIÓN DEL GEM AL FIDEICOMISO PARA EL DESARROLLO AGROPECUARIO DEL ESTADO DE MÉXICO</t>
    </r>
    <r>
      <rPr>
        <b/>
        <sz val="10"/>
        <rFont val="Arial"/>
        <family val="2"/>
      </rPr>
      <t xml:space="preserve"> (FIDAGRO) SALARIO ROSA PARA EL CAMPO</t>
    </r>
    <r>
      <rPr>
        <i/>
        <sz val="10"/>
        <rFont val="Arial"/>
        <family val="2"/>
      </rPr>
      <t xml:space="preserve"> (ACCIÓN NUEVA)</t>
    </r>
  </si>
  <si>
    <r>
      <rPr>
        <i/>
        <sz val="10"/>
        <rFont val="Arial"/>
        <family val="2"/>
      </rPr>
      <t xml:space="preserve">APORTACIÓN DEL GEM AL FIDEICOMISO PARA EL DESARROLLO AGROPECUARIO DEL ESTADO DE MÉXICO </t>
    </r>
    <r>
      <rPr>
        <b/>
        <sz val="10"/>
        <rFont val="Arial"/>
        <family val="2"/>
      </rPr>
      <t>(FIDAGRO) COMERCIALIZACIÓN AGROPECUARIA MEXIQUENSE</t>
    </r>
    <r>
      <rPr>
        <i/>
        <sz val="10"/>
        <rFont val="Arial"/>
        <family val="2"/>
      </rPr>
      <t xml:space="preserve"> (ACCIÓN NUEVA)</t>
    </r>
  </si>
  <si>
    <r>
      <rPr>
        <i/>
        <sz val="10"/>
        <rFont val="Arial"/>
        <family val="2"/>
      </rPr>
      <t xml:space="preserve">APORTACIÓN DEL GEM AL FIDEICOMISO PARA EL DESARROLLO AGROPECUARIO DEL ESTADO DE MÉXICO </t>
    </r>
    <r>
      <rPr>
        <b/>
        <sz val="10"/>
        <rFont val="Arial"/>
        <family val="2"/>
      </rPr>
      <t>(FIDAGRO) INFRAESTRUCTURA AGROPECUARIA EDOMÉX</t>
    </r>
    <r>
      <rPr>
        <i/>
        <sz val="10"/>
        <rFont val="Arial"/>
        <family val="2"/>
      </rPr>
      <t xml:space="preserve"> (ACCIÓN NUEVA)</t>
    </r>
  </si>
  <si>
    <r>
      <rPr>
        <i/>
        <sz val="10"/>
        <rFont val="Arial"/>
        <family val="2"/>
      </rPr>
      <t>APORTACIÓN DEL GEM AL FIDEICOMISO PARA EL DESARROLLO AGROPECUARIO DEL ESTADO DE MÉXICO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(FIDAGRO) AGROINNOVACIÓN EDOMÉX</t>
    </r>
    <r>
      <rPr>
        <i/>
        <sz val="10"/>
        <rFont val="Arial"/>
        <family val="2"/>
      </rPr>
      <t xml:space="preserve"> (ACCIÓN NUEVA)</t>
    </r>
  </si>
  <si>
    <t>FORESTAL</t>
  </si>
  <si>
    <t>PLANTACIONES FORESTALES COMERCIALES - RECONVERSIÓN PRODUCTIVA</t>
  </si>
  <si>
    <t>REFORESTANDO EDOMEX</t>
  </si>
  <si>
    <t>EDOMEX PROCARBONO</t>
  </si>
  <si>
    <t>TECNIFICACIÓN Y EQUIPAMIENTO DE CENTROS DE ALMACENAMIENTO Y TRANSFORMACIÓN DE MATERIAS PRIMAS FORESTALES SOCIALES (CAT’S) EDOMÉX</t>
  </si>
  <si>
    <t>APORTACIÓN DEL GEM AL FACEM AL PROGRAMA DE SANIDAD E INOCUIDAD AGROALIMENTARIA</t>
  </si>
  <si>
    <t>APORTACIÓN ESTATAL AL FIDEICOMISO FONDO ALIANZA PARA EL CAMPO DEL ESTADO DE MÉXICO (FACEM) PROGRAMA DE APOYO A LA INFRAESTRUCTURA HIDROAGRÍCOLA (GEM-CONAGUA)</t>
  </si>
  <si>
    <t>FONDO MIXTO DE INVERSIÓN RURAL DEL ESTADO DE MÉXICO (FOMIMEX) (ACCIÓN NUEVA)</t>
  </si>
  <si>
    <t>APORTACIÓN DEL GOBIERNO DEL ESTADO DE MÉXICO AL FIDEICOMISO GANADERO DEL ESTADO DE MÉXICO (ENGORDA DE GANADO) (ACCIÓN NUEVA)</t>
  </si>
  <si>
    <t>REHABILITACIÓN DE CENTROS DE INVESTIGACIÓN Y TRANSFERENCIA DE TECNOLOGIA (REHABILITACIÓN DE INVERNADEROS PARA INVESTIGACIÓN Y TRANSFERENCIA DE TECNOLOGÍA FLORÍCOLA, MUNICIPIO DE VILLA GUERRERO) (ACCIÓN NUEVA)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</si>
</sst>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theme="0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3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6" fillId="0" borderId="0" xfId="3" applyFont="1" applyAlignment="1" applyProtection="1">
      <alignment horizontal="center" vertical="center" wrapText="1"/>
      <protection hidden="1"/>
    </xf>
    <xf numFmtId="0" fontId="6" fillId="0" borderId="0" xfId="3" applyFont="1" applyAlignment="1" applyProtection="1">
      <alignment vertical="center" wrapText="1"/>
      <protection hidden="1"/>
    </xf>
    <xf numFmtId="164" fontId="6" fillId="0" borderId="0" xfId="2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164" fontId="8" fillId="0" borderId="0" xfId="2" applyNumberFormat="1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164" fontId="10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164" fontId="10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0" fillId="3" borderId="3" xfId="0" applyFont="1" applyFill="1" applyBorder="1" applyAlignment="1" applyProtection="1">
      <alignment horizontal="center" vertical="center" wrapText="1"/>
      <protection hidden="1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164" fontId="10" fillId="3" borderId="4" xfId="2" applyNumberFormat="1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165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2" applyNumberFormat="1" applyFont="1" applyFill="1" applyBorder="1" applyAlignment="1" applyProtection="1">
      <alignment vertical="center" wrapText="1"/>
      <protection hidden="1"/>
    </xf>
    <xf numFmtId="0" fontId="11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quotePrefix="1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justify" vertical="center" wrapText="1"/>
      <protection locked="0"/>
    </xf>
    <xf numFmtId="164" fontId="12" fillId="0" borderId="1" xfId="2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justify" vertical="center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nexo%202-PEF-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ANEXO 2"/>
      <sheetName val="Sector"/>
      <sheetName val="menu"/>
      <sheetName val="cat_municipio_MAY2014"/>
      <sheetName val="ARCHIVO GENERADO PARA IMPRESION"/>
      <sheetName val="HABILITAR LAS MACROS EN EXCEL"/>
      <sheetName val="Hoja1"/>
    </sheetNames>
    <sheetDataSet>
      <sheetData sheetId="0"/>
      <sheetData sheetId="1">
        <row r="2">
          <cell r="A2" t="str">
            <v>.</v>
          </cell>
          <cell r="E2" t="str">
            <v>Muy Alto</v>
          </cell>
          <cell r="H2" t="str">
            <v>SI</v>
          </cell>
        </row>
        <row r="3">
          <cell r="A3" t="str">
            <v>AGRICULTURA Y SISTEMAS DE RIEGO</v>
          </cell>
          <cell r="E3" t="str">
            <v>Alta</v>
          </cell>
          <cell r="H3" t="str">
            <v>NO</v>
          </cell>
        </row>
        <row r="4">
          <cell r="A4" t="str">
            <v>AGUA POTABLE Y SANEAMIENTO</v>
          </cell>
          <cell r="E4" t="str">
            <v>Normal</v>
          </cell>
        </row>
        <row r="5">
          <cell r="A5" t="str">
            <v>ASUNTOS FRONTERA NORTE</v>
          </cell>
        </row>
        <row r="6">
          <cell r="A6" t="str">
            <v>ASUNTOS FRONTERA SUR-SURESTE</v>
          </cell>
        </row>
        <row r="7">
          <cell r="A7" t="str">
            <v>ASUNTOS INDIGENAS</v>
          </cell>
        </row>
        <row r="8">
          <cell r="A8" t="str">
            <v>ASUNTOS MIGRATORIOS</v>
          </cell>
        </row>
        <row r="9">
          <cell r="A9" t="str">
            <v>ATENCION A GRUPOS VULNERABLES</v>
          </cell>
        </row>
        <row r="10">
          <cell r="A10" t="str">
            <v>CAMBIO CLIMATICO</v>
          </cell>
        </row>
        <row r="11">
          <cell r="A11" t="str">
            <v>CIENCIA Y TECNOLOGIA</v>
          </cell>
        </row>
        <row r="12">
          <cell r="A12" t="str">
            <v>COMPETITIVIDAD</v>
          </cell>
        </row>
        <row r="13">
          <cell r="A13" t="str">
            <v>COMUNICACIONES</v>
          </cell>
        </row>
        <row r="14">
          <cell r="A14" t="str">
            <v>CULTURA Y CINEMATOGRAFIA</v>
          </cell>
        </row>
        <row r="15">
          <cell r="A15" t="str">
            <v>DEFENSA NACIONAL</v>
          </cell>
        </row>
        <row r="16">
          <cell r="A16" t="str">
            <v>DEPORTE</v>
          </cell>
        </row>
        <row r="17">
          <cell r="A17" t="str">
            <v>DERECHOS DE LA NIÑEZ</v>
          </cell>
        </row>
        <row r="18">
          <cell r="A18" t="str">
            <v>DERECHOS HUMANOS</v>
          </cell>
        </row>
        <row r="19">
          <cell r="A19" t="str">
            <v>DESARROLLO METROPOLITANO</v>
          </cell>
        </row>
        <row r="20">
          <cell r="A20" t="str">
            <v>DESARROLLO MUNICIPAL</v>
          </cell>
        </row>
        <row r="21">
          <cell r="A21" t="str">
            <v>DESARROLLO RURAL</v>
          </cell>
        </row>
        <row r="22">
          <cell r="A22" t="str">
            <v>DESARROLLO SOCIAL</v>
          </cell>
        </row>
        <row r="23">
          <cell r="A23" t="str">
            <v>DESARROLLO URBANO Y ORDENAMIENTO TERRITORIAL</v>
          </cell>
        </row>
        <row r="24">
          <cell r="A24" t="str">
            <v>DISTRITO FEDERAL</v>
          </cell>
        </row>
        <row r="25">
          <cell r="A25" t="str">
            <v>ECONOMIA</v>
          </cell>
        </row>
        <row r="26">
          <cell r="A26" t="str">
            <v>EDUCACION PUBLICA Y SERVICIOS EDUCATIVOS</v>
          </cell>
        </row>
        <row r="27">
          <cell r="A27" t="str">
            <v>ENERGIA</v>
          </cell>
        </row>
        <row r="28">
          <cell r="A28" t="str">
            <v>FOMENTO COOPERATIVO Y ECONOMIA SOCIAL</v>
          </cell>
        </row>
        <row r="29">
          <cell r="A29" t="str">
            <v>GANADERIA</v>
          </cell>
        </row>
        <row r="30">
          <cell r="A30" t="str">
            <v>IGUALDAD DE GENERO</v>
          </cell>
        </row>
        <row r="31">
          <cell r="A31" t="str">
            <v>INFRAESTRUCTURA</v>
          </cell>
        </row>
        <row r="32">
          <cell r="A32" t="str">
            <v>JUSTICIA</v>
          </cell>
        </row>
        <row r="33">
          <cell r="A33" t="str">
            <v>JUVENTUD</v>
          </cell>
        </row>
        <row r="34">
          <cell r="A34" t="str">
            <v>MARINA</v>
          </cell>
        </row>
        <row r="35">
          <cell r="A35" t="str">
            <v>MEDIO AMBIENTE Y RECURSOS NATURALES</v>
          </cell>
        </row>
        <row r="36">
          <cell r="A36" t="str">
            <v>PESCA</v>
          </cell>
        </row>
        <row r="37">
          <cell r="A37" t="str">
            <v>PROTECCION CIVIL</v>
          </cell>
        </row>
        <row r="38">
          <cell r="A38" t="str">
            <v>RADIO Y TELEVISION</v>
          </cell>
        </row>
        <row r="39">
          <cell r="A39" t="str">
            <v>RECURSOS HIDRAULICOS</v>
          </cell>
        </row>
        <row r="40">
          <cell r="A40" t="str">
            <v>REFORMA AGRARIA</v>
          </cell>
        </row>
        <row r="41">
          <cell r="A41" t="str">
            <v>RELACIONES EXTERIORES</v>
          </cell>
        </row>
        <row r="42">
          <cell r="A42" t="str">
            <v>SALUD</v>
          </cell>
        </row>
        <row r="43">
          <cell r="A43" t="str">
            <v>SEGURIDAD PUBLICA</v>
          </cell>
        </row>
        <row r="44">
          <cell r="A44" t="str">
            <v>SEGURIDAD SOCIAL</v>
          </cell>
        </row>
        <row r="45">
          <cell r="A45" t="str">
            <v>TRABAJO Y PREVISION SOCIAL</v>
          </cell>
        </row>
        <row r="46">
          <cell r="A46" t="str">
            <v>TRANSPARENCIA Y ANTICORRUPCION</v>
          </cell>
        </row>
        <row r="47">
          <cell r="A47" t="str">
            <v>TRANSPORTES</v>
          </cell>
        </row>
        <row r="48">
          <cell r="A48" t="str">
            <v>TURISMO</v>
          </cell>
        </row>
        <row r="49">
          <cell r="A49" t="str">
            <v>VIGILANCIA DE LA AUDITORIA SUPERIOR DE LA FEDERACION</v>
          </cell>
        </row>
        <row r="50">
          <cell r="A50" t="str">
            <v>VIVIENDA</v>
          </cell>
        </row>
      </sheetData>
      <sheetData sheetId="2">
        <row r="2">
          <cell r="B2" t="str">
            <v>.</v>
          </cell>
        </row>
        <row r="3">
          <cell r="B3" t="str">
            <v>Aguascalientes</v>
          </cell>
        </row>
        <row r="4">
          <cell r="B4" t="str">
            <v>Baja_California</v>
          </cell>
        </row>
        <row r="5">
          <cell r="B5" t="str">
            <v>Baja_California_Sur</v>
          </cell>
        </row>
        <row r="6">
          <cell r="B6" t="str">
            <v>Campeche</v>
          </cell>
        </row>
        <row r="7">
          <cell r="B7" t="str">
            <v>Coahuila_de_Zaragoza</v>
          </cell>
        </row>
        <row r="8">
          <cell r="B8" t="str">
            <v>Colima</v>
          </cell>
        </row>
        <row r="9">
          <cell r="B9" t="str">
            <v>Chiapas</v>
          </cell>
        </row>
        <row r="10">
          <cell r="B10" t="str">
            <v>Chihuahua</v>
          </cell>
        </row>
        <row r="11">
          <cell r="B11" t="str">
            <v>Distrito_Federal</v>
          </cell>
        </row>
        <row r="12">
          <cell r="B12" t="str">
            <v>Durango</v>
          </cell>
        </row>
        <row r="13">
          <cell r="B13" t="str">
            <v>Guanajuato</v>
          </cell>
        </row>
        <row r="14">
          <cell r="B14" t="str">
            <v>Guerrero</v>
          </cell>
        </row>
        <row r="15">
          <cell r="B15" t="str">
            <v>Hidalgo</v>
          </cell>
        </row>
        <row r="16">
          <cell r="B16" t="str">
            <v>Jalisco</v>
          </cell>
        </row>
        <row r="17">
          <cell r="B17" t="str">
            <v>México</v>
          </cell>
        </row>
        <row r="18">
          <cell r="B18" t="str">
            <v>Michoacán_de_Ocampo</v>
          </cell>
        </row>
        <row r="19">
          <cell r="B19" t="str">
            <v>Morelos</v>
          </cell>
        </row>
        <row r="20">
          <cell r="B20" t="str">
            <v>Nayarit</v>
          </cell>
        </row>
        <row r="21">
          <cell r="B21" t="str">
            <v>Nuevo_León</v>
          </cell>
        </row>
        <row r="22">
          <cell r="B22" t="str">
            <v>Oaxaca</v>
          </cell>
        </row>
        <row r="23">
          <cell r="B23" t="str">
            <v>Puebla</v>
          </cell>
        </row>
        <row r="24">
          <cell r="B24" t="str">
            <v>Querétaro</v>
          </cell>
        </row>
        <row r="25">
          <cell r="B25" t="str">
            <v>Quintana_Roo</v>
          </cell>
        </row>
        <row r="26">
          <cell r="B26" t="str">
            <v>San_Luis_Potosí</v>
          </cell>
        </row>
        <row r="27">
          <cell r="B27" t="str">
            <v>Sinaloa</v>
          </cell>
        </row>
        <row r="28">
          <cell r="B28" t="str">
            <v>Sonora</v>
          </cell>
        </row>
        <row r="29">
          <cell r="B29" t="str">
            <v>Tabasco</v>
          </cell>
        </row>
        <row r="30">
          <cell r="B30" t="str">
            <v>Tamaulipas</v>
          </cell>
        </row>
        <row r="31">
          <cell r="B31" t="str">
            <v>Tlaxcala</v>
          </cell>
        </row>
        <row r="32">
          <cell r="B32" t="str">
            <v>Veracruz_de_Ignacio_de_la_Llave</v>
          </cell>
        </row>
        <row r="33">
          <cell r="B33" t="str">
            <v>Yucatán</v>
          </cell>
        </row>
        <row r="34">
          <cell r="B34" t="str">
            <v>Zacatecas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FF705-D100-40F3-9E03-814613044511}">
  <sheetPr>
    <pageSetUpPr fitToPage="1"/>
  </sheetPr>
  <dimension ref="A1:P29"/>
  <sheetViews>
    <sheetView tabSelected="1" zoomScale="85" zoomScaleNormal="85" zoomScaleSheetLayoutView="70" workbookViewId="0">
      <pane ySplit="9" topLeftCell="A10" activePane="bottomLeft" state="frozen"/>
      <selection pane="bottomLeft" activeCell="A10" sqref="A10"/>
    </sheetView>
  </sheetViews>
  <sheetFormatPr baseColWidth="10" defaultColWidth="11.5703125" defaultRowHeight="11.25" x14ac:dyDescent="0.25"/>
  <cols>
    <col min="1" max="1" width="14.42578125" style="1" customWidth="1"/>
    <col min="2" max="2" width="10.28515625" style="1" customWidth="1"/>
    <col min="3" max="3" width="19.7109375" style="1" customWidth="1"/>
    <col min="4" max="5" width="11.28515625" style="1" customWidth="1"/>
    <col min="6" max="6" width="18.42578125" style="1" customWidth="1"/>
    <col min="7" max="7" width="9.7109375" style="1" customWidth="1"/>
    <col min="8" max="8" width="39.7109375" style="2" customWidth="1"/>
    <col min="9" max="9" width="11.140625" style="2" customWidth="1"/>
    <col min="10" max="10" width="12.7109375" style="1" customWidth="1"/>
    <col min="11" max="13" width="10.7109375" style="2" customWidth="1"/>
    <col min="14" max="16" width="17.85546875" style="3" customWidth="1"/>
    <col min="17" max="16384" width="11.5703125" style="2"/>
  </cols>
  <sheetData>
    <row r="1" spans="1:16" s="4" customFormat="1" ht="15" x14ac:dyDescent="0.25">
      <c r="A1" s="1"/>
      <c r="B1" s="1"/>
      <c r="C1" s="1"/>
      <c r="D1" s="1"/>
      <c r="E1" s="1"/>
      <c r="F1" s="1"/>
      <c r="G1" s="1"/>
      <c r="H1" s="2"/>
      <c r="I1" s="2"/>
      <c r="J1" s="1"/>
      <c r="K1" s="2"/>
      <c r="L1" s="2"/>
      <c r="M1" s="2"/>
      <c r="N1" s="3"/>
      <c r="O1" s="3"/>
      <c r="P1" s="3"/>
    </row>
    <row r="2" spans="1:16" s="4" customFormat="1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4" customFormat="1" ht="14.45" customHeight="1" x14ac:dyDescent="0.2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4" customFormat="1" ht="15" x14ac:dyDescent="0.25">
      <c r="A4" s="1"/>
      <c r="B4" s="7"/>
      <c r="C4" s="8"/>
      <c r="D4" s="8"/>
      <c r="E4" s="8"/>
      <c r="F4" s="8"/>
      <c r="G4" s="8"/>
      <c r="H4" s="9"/>
      <c r="I4" s="9"/>
      <c r="J4" s="8"/>
      <c r="K4" s="9"/>
      <c r="L4" s="9"/>
      <c r="M4" s="9"/>
      <c r="N4" s="10"/>
      <c r="O4" s="10"/>
      <c r="P4" s="10"/>
    </row>
    <row r="5" spans="1:16" s="4" customFormat="1" ht="15" x14ac:dyDescent="0.25">
      <c r="A5" s="1"/>
      <c r="B5" s="7"/>
      <c r="C5" s="7"/>
      <c r="D5" s="11" t="s">
        <v>1</v>
      </c>
      <c r="E5" s="12"/>
      <c r="F5" s="12"/>
      <c r="G5" s="12"/>
      <c r="H5" s="13"/>
      <c r="I5" s="13"/>
      <c r="J5" s="12"/>
      <c r="K5" s="13"/>
      <c r="L5" s="13"/>
      <c r="M5" s="13"/>
      <c r="N5" s="14"/>
      <c r="O5" s="14"/>
      <c r="P5" s="14"/>
    </row>
    <row r="6" spans="1:16" s="4" customFormat="1" ht="15" x14ac:dyDescent="0.25">
      <c r="A6" s="1"/>
      <c r="B6" s="15">
        <v>2</v>
      </c>
      <c r="C6" s="12"/>
      <c r="D6" s="12"/>
      <c r="E6" s="12"/>
      <c r="F6" s="12"/>
      <c r="G6" s="12"/>
      <c r="H6" s="13"/>
      <c r="I6" s="13"/>
      <c r="J6" s="12"/>
      <c r="K6" s="16" t="s">
        <v>2</v>
      </c>
      <c r="L6" s="16"/>
      <c r="M6" s="16"/>
      <c r="N6" s="17" t="s">
        <v>3</v>
      </c>
      <c r="O6" s="17"/>
      <c r="P6" s="17"/>
    </row>
    <row r="7" spans="1:16" ht="33.75" x14ac:dyDescent="0.25">
      <c r="A7" s="18" t="s">
        <v>4</v>
      </c>
      <c r="B7" s="18" t="s">
        <v>5</v>
      </c>
      <c r="C7" s="18" t="s">
        <v>6</v>
      </c>
      <c r="D7" s="18" t="s">
        <v>7</v>
      </c>
      <c r="E7" s="18" t="s">
        <v>8</v>
      </c>
      <c r="F7" s="18" t="s">
        <v>9</v>
      </c>
      <c r="G7" s="18" t="s">
        <v>10</v>
      </c>
      <c r="H7" s="18" t="s">
        <v>11</v>
      </c>
      <c r="I7" s="18" t="s">
        <v>12</v>
      </c>
      <c r="J7" s="18" t="s">
        <v>13</v>
      </c>
      <c r="K7" s="19" t="s">
        <v>14</v>
      </c>
      <c r="L7" s="19" t="s">
        <v>15</v>
      </c>
      <c r="M7" s="19" t="s">
        <v>16</v>
      </c>
      <c r="N7" s="20" t="s">
        <v>17</v>
      </c>
      <c r="O7" s="20" t="s">
        <v>18</v>
      </c>
      <c r="P7" s="20" t="s">
        <v>19</v>
      </c>
    </row>
    <row r="8" spans="1:16" x14ac:dyDescent="0.25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  <c r="O8" s="23"/>
      <c r="P8" s="23"/>
    </row>
    <row r="9" spans="1:16" s="32" customFormat="1" ht="12.75" x14ac:dyDescent="0.25">
      <c r="A9" s="24"/>
      <c r="B9" s="25"/>
      <c r="C9" s="26" t="s">
        <v>20</v>
      </c>
      <c r="D9" s="27"/>
      <c r="E9" s="27"/>
      <c r="F9" s="27"/>
      <c r="G9" s="25"/>
      <c r="H9" s="28">
        <f>+SUBTOTAL(3,H11:H29)</f>
        <v>19</v>
      </c>
      <c r="I9" s="29"/>
      <c r="J9" s="30"/>
      <c r="K9" s="30"/>
      <c r="L9" s="30"/>
      <c r="M9" s="30"/>
      <c r="N9" s="31">
        <f>+SUBTOTAL(9,N11:N29)</f>
        <v>2160614608.4899998</v>
      </c>
      <c r="O9" s="31">
        <f>+SUBTOTAL(9,O11:O29)</f>
        <v>80535553.599999994</v>
      </c>
      <c r="P9" s="31">
        <f>+SUBTOTAL(9,P11:P29)</f>
        <v>2080079054.8900001</v>
      </c>
    </row>
    <row r="10" spans="1:16" x14ac:dyDescent="0.25">
      <c r="A10" s="21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3"/>
      <c r="P10" s="23"/>
    </row>
    <row r="11" spans="1:16" s="39" customFormat="1" ht="63.75" x14ac:dyDescent="0.25">
      <c r="A11" s="33" t="s">
        <v>21</v>
      </c>
      <c r="B11" s="33">
        <v>1</v>
      </c>
      <c r="C11" s="34" t="s">
        <v>22</v>
      </c>
      <c r="D11" s="34" t="s">
        <v>23</v>
      </c>
      <c r="E11" s="35">
        <v>15</v>
      </c>
      <c r="F11" s="34" t="s">
        <v>24</v>
      </c>
      <c r="G11" s="36"/>
      <c r="H11" s="37" t="s">
        <v>25</v>
      </c>
      <c r="I11" s="34" t="s">
        <v>26</v>
      </c>
      <c r="J11" s="34" t="s">
        <v>27</v>
      </c>
      <c r="K11" s="34" t="s">
        <v>28</v>
      </c>
      <c r="L11" s="34" t="s">
        <v>28</v>
      </c>
      <c r="M11" s="34" t="s">
        <v>28</v>
      </c>
      <c r="N11" s="38">
        <f>O11+P11</f>
        <v>439000000</v>
      </c>
      <c r="O11" s="38">
        <v>0</v>
      </c>
      <c r="P11" s="38">
        <v>439000000</v>
      </c>
    </row>
    <row r="12" spans="1:16" s="39" customFormat="1" ht="63.75" x14ac:dyDescent="0.25">
      <c r="A12" s="33" t="s">
        <v>21</v>
      </c>
      <c r="B12" s="33">
        <v>2</v>
      </c>
      <c r="C12" s="34" t="s">
        <v>22</v>
      </c>
      <c r="D12" s="34" t="s">
        <v>23</v>
      </c>
      <c r="E12" s="35">
        <v>15</v>
      </c>
      <c r="F12" s="34" t="s">
        <v>24</v>
      </c>
      <c r="G12" s="36"/>
      <c r="H12" s="37" t="s">
        <v>29</v>
      </c>
      <c r="I12" s="34" t="s">
        <v>26</v>
      </c>
      <c r="J12" s="34" t="s">
        <v>27</v>
      </c>
      <c r="K12" s="34" t="s">
        <v>28</v>
      </c>
      <c r="L12" s="34" t="s">
        <v>28</v>
      </c>
      <c r="M12" s="34" t="s">
        <v>28</v>
      </c>
      <c r="N12" s="38">
        <f t="shared" ref="N12:N29" si="0">O12+P12</f>
        <v>165000000</v>
      </c>
      <c r="O12" s="38">
        <v>0</v>
      </c>
      <c r="P12" s="38">
        <v>165000000</v>
      </c>
    </row>
    <row r="13" spans="1:16" ht="63.75" x14ac:dyDescent="0.25">
      <c r="A13" s="33" t="s">
        <v>21</v>
      </c>
      <c r="B13" s="33">
        <v>3</v>
      </c>
      <c r="C13" s="34" t="s">
        <v>22</v>
      </c>
      <c r="D13" s="34" t="s">
        <v>23</v>
      </c>
      <c r="E13" s="35">
        <v>15</v>
      </c>
      <c r="F13" s="34" t="s">
        <v>24</v>
      </c>
      <c r="G13" s="36"/>
      <c r="H13" s="37" t="s">
        <v>30</v>
      </c>
      <c r="I13" s="34" t="s">
        <v>26</v>
      </c>
      <c r="J13" s="34" t="s">
        <v>27</v>
      </c>
      <c r="K13" s="34" t="s">
        <v>28</v>
      </c>
      <c r="L13" s="34" t="s">
        <v>28</v>
      </c>
      <c r="M13" s="34" t="s">
        <v>28</v>
      </c>
      <c r="N13" s="38">
        <f t="shared" si="0"/>
        <v>55000000</v>
      </c>
      <c r="O13" s="38">
        <v>0</v>
      </c>
      <c r="P13" s="38">
        <v>55000000</v>
      </c>
    </row>
    <row r="14" spans="1:16" ht="63.75" x14ac:dyDescent="0.25">
      <c r="A14" s="33" t="s">
        <v>21</v>
      </c>
      <c r="B14" s="33">
        <v>4</v>
      </c>
      <c r="C14" s="34" t="s">
        <v>22</v>
      </c>
      <c r="D14" s="34" t="s">
        <v>23</v>
      </c>
      <c r="E14" s="35">
        <v>15</v>
      </c>
      <c r="F14" s="34" t="s">
        <v>24</v>
      </c>
      <c r="G14" s="36"/>
      <c r="H14" s="37" t="s">
        <v>31</v>
      </c>
      <c r="I14" s="34" t="s">
        <v>26</v>
      </c>
      <c r="J14" s="34" t="s">
        <v>27</v>
      </c>
      <c r="K14" s="34" t="s">
        <v>28</v>
      </c>
      <c r="L14" s="34" t="s">
        <v>28</v>
      </c>
      <c r="M14" s="34" t="s">
        <v>28</v>
      </c>
      <c r="N14" s="38">
        <f t="shared" si="0"/>
        <v>10000000</v>
      </c>
      <c r="O14" s="38">
        <v>0</v>
      </c>
      <c r="P14" s="38">
        <v>10000000</v>
      </c>
    </row>
    <row r="15" spans="1:16" ht="63.75" x14ac:dyDescent="0.25">
      <c r="A15" s="33" t="s">
        <v>21</v>
      </c>
      <c r="B15" s="33">
        <v>5</v>
      </c>
      <c r="C15" s="34" t="s">
        <v>22</v>
      </c>
      <c r="D15" s="34" t="s">
        <v>23</v>
      </c>
      <c r="E15" s="35">
        <v>15</v>
      </c>
      <c r="F15" s="34" t="s">
        <v>24</v>
      </c>
      <c r="G15" s="36"/>
      <c r="H15" s="37" t="s">
        <v>32</v>
      </c>
      <c r="I15" s="34" t="s">
        <v>26</v>
      </c>
      <c r="J15" s="34" t="s">
        <v>27</v>
      </c>
      <c r="K15" s="34" t="s">
        <v>28</v>
      </c>
      <c r="L15" s="34" t="s">
        <v>28</v>
      </c>
      <c r="M15" s="34" t="s">
        <v>28</v>
      </c>
      <c r="N15" s="38">
        <f t="shared" si="0"/>
        <v>54375757</v>
      </c>
      <c r="O15" s="38">
        <v>0</v>
      </c>
      <c r="P15" s="38">
        <v>54375757</v>
      </c>
    </row>
    <row r="16" spans="1:16" ht="63.75" x14ac:dyDescent="0.25">
      <c r="A16" s="33" t="s">
        <v>21</v>
      </c>
      <c r="B16" s="33">
        <v>6</v>
      </c>
      <c r="C16" s="34" t="s">
        <v>22</v>
      </c>
      <c r="D16" s="34" t="s">
        <v>23</v>
      </c>
      <c r="E16" s="35">
        <v>15</v>
      </c>
      <c r="F16" s="34" t="s">
        <v>24</v>
      </c>
      <c r="G16" s="36"/>
      <c r="H16" s="37" t="s">
        <v>33</v>
      </c>
      <c r="I16" s="34" t="s">
        <v>26</v>
      </c>
      <c r="J16" s="34" t="s">
        <v>27</v>
      </c>
      <c r="K16" s="34" t="s">
        <v>28</v>
      </c>
      <c r="L16" s="34" t="s">
        <v>28</v>
      </c>
      <c r="M16" s="34" t="s">
        <v>28</v>
      </c>
      <c r="N16" s="38">
        <f t="shared" si="0"/>
        <v>307000000</v>
      </c>
      <c r="O16" s="38">
        <v>0</v>
      </c>
      <c r="P16" s="38">
        <v>307000000</v>
      </c>
    </row>
    <row r="17" spans="1:16" ht="63.75" x14ac:dyDescent="0.25">
      <c r="A17" s="33" t="s">
        <v>21</v>
      </c>
      <c r="B17" s="33">
        <v>7</v>
      </c>
      <c r="C17" s="34" t="s">
        <v>22</v>
      </c>
      <c r="D17" s="34" t="s">
        <v>23</v>
      </c>
      <c r="E17" s="35">
        <v>15</v>
      </c>
      <c r="F17" s="34" t="s">
        <v>24</v>
      </c>
      <c r="G17" s="36"/>
      <c r="H17" s="37" t="s">
        <v>34</v>
      </c>
      <c r="I17" s="34" t="s">
        <v>26</v>
      </c>
      <c r="J17" s="34" t="s">
        <v>27</v>
      </c>
      <c r="K17" s="34" t="s">
        <v>28</v>
      </c>
      <c r="L17" s="34" t="s">
        <v>28</v>
      </c>
      <c r="M17" s="34" t="s">
        <v>28</v>
      </c>
      <c r="N17" s="38">
        <f t="shared" si="0"/>
        <v>460272900</v>
      </c>
      <c r="O17" s="38">
        <v>0</v>
      </c>
      <c r="P17" s="38">
        <v>460272900</v>
      </c>
    </row>
    <row r="18" spans="1:16" ht="63.75" x14ac:dyDescent="0.25">
      <c r="A18" s="33" t="s">
        <v>21</v>
      </c>
      <c r="B18" s="33">
        <v>8</v>
      </c>
      <c r="C18" s="34" t="s">
        <v>22</v>
      </c>
      <c r="D18" s="34" t="s">
        <v>23</v>
      </c>
      <c r="E18" s="35">
        <v>15</v>
      </c>
      <c r="F18" s="34" t="s">
        <v>24</v>
      </c>
      <c r="G18" s="36"/>
      <c r="H18" s="37" t="s">
        <v>35</v>
      </c>
      <c r="I18" s="34" t="s">
        <v>26</v>
      </c>
      <c r="J18" s="34" t="s">
        <v>27</v>
      </c>
      <c r="K18" s="34" t="s">
        <v>28</v>
      </c>
      <c r="L18" s="34" t="s">
        <v>28</v>
      </c>
      <c r="M18" s="34" t="s">
        <v>28</v>
      </c>
      <c r="N18" s="38">
        <f t="shared" si="0"/>
        <v>63000000</v>
      </c>
      <c r="O18" s="38">
        <v>0</v>
      </c>
      <c r="P18" s="38">
        <v>63000000</v>
      </c>
    </row>
    <row r="19" spans="1:16" ht="63.75" x14ac:dyDescent="0.25">
      <c r="A19" s="33" t="s">
        <v>21</v>
      </c>
      <c r="B19" s="33">
        <v>9</v>
      </c>
      <c r="C19" s="34" t="s">
        <v>22</v>
      </c>
      <c r="D19" s="34" t="s">
        <v>23</v>
      </c>
      <c r="E19" s="35">
        <v>15</v>
      </c>
      <c r="F19" s="34" t="s">
        <v>24</v>
      </c>
      <c r="G19" s="36"/>
      <c r="H19" s="37" t="s">
        <v>36</v>
      </c>
      <c r="I19" s="34" t="s">
        <v>26</v>
      </c>
      <c r="J19" s="34" t="s">
        <v>27</v>
      </c>
      <c r="K19" s="34" t="s">
        <v>28</v>
      </c>
      <c r="L19" s="34" t="s">
        <v>28</v>
      </c>
      <c r="M19" s="34" t="s">
        <v>28</v>
      </c>
      <c r="N19" s="38">
        <f t="shared" si="0"/>
        <v>285000000</v>
      </c>
      <c r="O19" s="38">
        <v>0</v>
      </c>
      <c r="P19" s="38">
        <v>285000000</v>
      </c>
    </row>
    <row r="20" spans="1:16" ht="63.75" x14ac:dyDescent="0.25">
      <c r="A20" s="33" t="s">
        <v>21</v>
      </c>
      <c r="B20" s="33">
        <v>10</v>
      </c>
      <c r="C20" s="34" t="s">
        <v>22</v>
      </c>
      <c r="D20" s="34" t="s">
        <v>23</v>
      </c>
      <c r="E20" s="35">
        <v>15</v>
      </c>
      <c r="F20" s="34" t="s">
        <v>24</v>
      </c>
      <c r="G20" s="36"/>
      <c r="H20" s="37" t="s">
        <v>37</v>
      </c>
      <c r="I20" s="34" t="s">
        <v>26</v>
      </c>
      <c r="J20" s="34" t="s">
        <v>27</v>
      </c>
      <c r="K20" s="34" t="s">
        <v>28</v>
      </c>
      <c r="L20" s="34" t="s">
        <v>28</v>
      </c>
      <c r="M20" s="34" t="s">
        <v>28</v>
      </c>
      <c r="N20" s="38">
        <f t="shared" si="0"/>
        <v>43100000</v>
      </c>
      <c r="O20" s="38">
        <v>0</v>
      </c>
      <c r="P20" s="38">
        <v>43100000</v>
      </c>
    </row>
    <row r="21" spans="1:16" ht="38.25" x14ac:dyDescent="0.25">
      <c r="A21" s="33" t="s">
        <v>21</v>
      </c>
      <c r="B21" s="33">
        <v>11</v>
      </c>
      <c r="C21" s="34" t="s">
        <v>38</v>
      </c>
      <c r="D21" s="34" t="s">
        <v>23</v>
      </c>
      <c r="E21" s="35">
        <v>15</v>
      </c>
      <c r="F21" s="34" t="s">
        <v>24</v>
      </c>
      <c r="G21" s="36"/>
      <c r="H21" s="37" t="s">
        <v>39</v>
      </c>
      <c r="I21" s="34" t="s">
        <v>26</v>
      </c>
      <c r="J21" s="34" t="s">
        <v>27</v>
      </c>
      <c r="K21" s="34" t="s">
        <v>28</v>
      </c>
      <c r="L21" s="34" t="s">
        <v>28</v>
      </c>
      <c r="M21" s="34" t="s">
        <v>28</v>
      </c>
      <c r="N21" s="38">
        <f t="shared" si="0"/>
        <v>40000000</v>
      </c>
      <c r="O21" s="38">
        <v>0</v>
      </c>
      <c r="P21" s="38">
        <v>40000000</v>
      </c>
    </row>
    <row r="22" spans="1:16" ht="38.25" x14ac:dyDescent="0.25">
      <c r="A22" s="33" t="s">
        <v>21</v>
      </c>
      <c r="B22" s="33">
        <v>12</v>
      </c>
      <c r="C22" s="34" t="s">
        <v>38</v>
      </c>
      <c r="D22" s="34" t="s">
        <v>23</v>
      </c>
      <c r="E22" s="35">
        <v>15</v>
      </c>
      <c r="F22" s="34" t="s">
        <v>24</v>
      </c>
      <c r="G22" s="36"/>
      <c r="H22" s="37" t="s">
        <v>40</v>
      </c>
      <c r="I22" s="34" t="s">
        <v>26</v>
      </c>
      <c r="J22" s="34" t="s">
        <v>27</v>
      </c>
      <c r="K22" s="34" t="s">
        <v>28</v>
      </c>
      <c r="L22" s="34" t="s">
        <v>28</v>
      </c>
      <c r="M22" s="34" t="s">
        <v>28</v>
      </c>
      <c r="N22" s="38">
        <f t="shared" si="0"/>
        <v>21000000</v>
      </c>
      <c r="O22" s="38">
        <v>0</v>
      </c>
      <c r="P22" s="38">
        <v>21000000</v>
      </c>
    </row>
    <row r="23" spans="1:16" ht="38.25" x14ac:dyDescent="0.25">
      <c r="A23" s="33" t="s">
        <v>21</v>
      </c>
      <c r="B23" s="33">
        <v>13</v>
      </c>
      <c r="C23" s="34" t="s">
        <v>38</v>
      </c>
      <c r="D23" s="34" t="s">
        <v>23</v>
      </c>
      <c r="E23" s="35">
        <v>15</v>
      </c>
      <c r="F23" s="34" t="s">
        <v>24</v>
      </c>
      <c r="G23" s="36"/>
      <c r="H23" s="37" t="s">
        <v>41</v>
      </c>
      <c r="I23" s="34" t="s">
        <v>26</v>
      </c>
      <c r="J23" s="34" t="s">
        <v>27</v>
      </c>
      <c r="K23" s="34" t="s">
        <v>28</v>
      </c>
      <c r="L23" s="34" t="s">
        <v>28</v>
      </c>
      <c r="M23" s="34" t="s">
        <v>28</v>
      </c>
      <c r="N23" s="38">
        <f t="shared" si="0"/>
        <v>10000000</v>
      </c>
      <c r="O23" s="38">
        <v>0</v>
      </c>
      <c r="P23" s="38">
        <v>10000000</v>
      </c>
    </row>
    <row r="24" spans="1:16" ht="63.75" x14ac:dyDescent="0.25">
      <c r="A24" s="33" t="s">
        <v>21</v>
      </c>
      <c r="B24" s="33">
        <v>14</v>
      </c>
      <c r="C24" s="34" t="s">
        <v>38</v>
      </c>
      <c r="D24" s="34" t="s">
        <v>23</v>
      </c>
      <c r="E24" s="35">
        <v>15</v>
      </c>
      <c r="F24" s="34" t="s">
        <v>24</v>
      </c>
      <c r="G24" s="36"/>
      <c r="H24" s="37" t="s">
        <v>42</v>
      </c>
      <c r="I24" s="34" t="s">
        <v>26</v>
      </c>
      <c r="J24" s="34" t="s">
        <v>27</v>
      </c>
      <c r="K24" s="34" t="s">
        <v>28</v>
      </c>
      <c r="L24" s="34" t="s">
        <v>28</v>
      </c>
      <c r="M24" s="34" t="s">
        <v>28</v>
      </c>
      <c r="N24" s="38">
        <f t="shared" si="0"/>
        <v>10000000</v>
      </c>
      <c r="O24" s="38">
        <v>0</v>
      </c>
      <c r="P24" s="38">
        <v>10000000</v>
      </c>
    </row>
    <row r="25" spans="1:16" ht="50.25" customHeight="1" x14ac:dyDescent="0.25">
      <c r="A25" s="33" t="s">
        <v>21</v>
      </c>
      <c r="B25" s="33">
        <v>15</v>
      </c>
      <c r="C25" s="34" t="s">
        <v>22</v>
      </c>
      <c r="D25" s="34" t="s">
        <v>23</v>
      </c>
      <c r="E25" s="35">
        <v>15</v>
      </c>
      <c r="F25" s="34" t="s">
        <v>24</v>
      </c>
      <c r="G25" s="36"/>
      <c r="H25" s="37" t="s">
        <v>43</v>
      </c>
      <c r="I25" s="34" t="s">
        <v>26</v>
      </c>
      <c r="J25" s="34" t="s">
        <v>27</v>
      </c>
      <c r="K25" s="34" t="s">
        <v>28</v>
      </c>
      <c r="L25" s="34" t="s">
        <v>28</v>
      </c>
      <c r="M25" s="34" t="s">
        <v>28</v>
      </c>
      <c r="N25" s="38">
        <f t="shared" si="0"/>
        <v>65200000</v>
      </c>
      <c r="O25" s="38">
        <v>45600000</v>
      </c>
      <c r="P25" s="38">
        <v>19600000</v>
      </c>
    </row>
    <row r="26" spans="1:16" ht="74.099999999999994" customHeight="1" x14ac:dyDescent="0.25">
      <c r="A26" s="33" t="s">
        <v>21</v>
      </c>
      <c r="B26" s="33">
        <v>16</v>
      </c>
      <c r="C26" s="34" t="s">
        <v>22</v>
      </c>
      <c r="D26" s="34" t="s">
        <v>23</v>
      </c>
      <c r="E26" s="35">
        <v>15</v>
      </c>
      <c r="F26" s="34" t="s">
        <v>24</v>
      </c>
      <c r="G26" s="36"/>
      <c r="H26" s="37" t="s">
        <v>44</v>
      </c>
      <c r="I26" s="34" t="s">
        <v>26</v>
      </c>
      <c r="J26" s="34" t="s">
        <v>27</v>
      </c>
      <c r="K26" s="34" t="s">
        <v>28</v>
      </c>
      <c r="L26" s="34" t="s">
        <v>28</v>
      </c>
      <c r="M26" s="34" t="s">
        <v>28</v>
      </c>
      <c r="N26" s="38">
        <f t="shared" si="0"/>
        <v>72665951.49000001</v>
      </c>
      <c r="O26" s="38">
        <v>34935553.600000001</v>
      </c>
      <c r="P26" s="38">
        <v>37730397.890000001</v>
      </c>
    </row>
    <row r="27" spans="1:16" ht="50.25" customHeight="1" x14ac:dyDescent="0.25">
      <c r="A27" s="33" t="s">
        <v>21</v>
      </c>
      <c r="B27" s="33">
        <v>17</v>
      </c>
      <c r="C27" s="34" t="s">
        <v>22</v>
      </c>
      <c r="D27" s="34" t="s">
        <v>23</v>
      </c>
      <c r="E27" s="35">
        <v>15</v>
      </c>
      <c r="F27" s="34" t="s">
        <v>24</v>
      </c>
      <c r="G27" s="36"/>
      <c r="H27" s="37" t="s">
        <v>45</v>
      </c>
      <c r="I27" s="34" t="s">
        <v>26</v>
      </c>
      <c r="J27" s="34" t="s">
        <v>27</v>
      </c>
      <c r="K27" s="34" t="s">
        <v>28</v>
      </c>
      <c r="L27" s="34" t="s">
        <v>28</v>
      </c>
      <c r="M27" s="34" t="s">
        <v>28</v>
      </c>
      <c r="N27" s="38">
        <f t="shared" si="0"/>
        <v>55000000</v>
      </c>
      <c r="O27" s="38">
        <v>0</v>
      </c>
      <c r="P27" s="38">
        <v>55000000</v>
      </c>
    </row>
    <row r="28" spans="1:16" ht="77.099999999999994" customHeight="1" x14ac:dyDescent="0.25">
      <c r="A28" s="33" t="s">
        <v>21</v>
      </c>
      <c r="B28" s="33">
        <v>18</v>
      </c>
      <c r="C28" s="34" t="s">
        <v>22</v>
      </c>
      <c r="D28" s="34" t="s">
        <v>23</v>
      </c>
      <c r="E28" s="35">
        <v>15</v>
      </c>
      <c r="F28" s="34" t="s">
        <v>24</v>
      </c>
      <c r="G28" s="36"/>
      <c r="H28" s="37" t="s">
        <v>46</v>
      </c>
      <c r="I28" s="34" t="s">
        <v>26</v>
      </c>
      <c r="J28" s="34" t="s">
        <v>27</v>
      </c>
      <c r="K28" s="34" t="s">
        <v>28</v>
      </c>
      <c r="L28" s="34" t="s">
        <v>28</v>
      </c>
      <c r="M28" s="34" t="s">
        <v>28</v>
      </c>
      <c r="N28" s="38">
        <f t="shared" si="0"/>
        <v>3000000</v>
      </c>
      <c r="O28" s="38">
        <v>0</v>
      </c>
      <c r="P28" s="38">
        <v>3000000</v>
      </c>
    </row>
    <row r="29" spans="1:16" ht="81.95" customHeight="1" x14ac:dyDescent="0.25">
      <c r="A29" s="33" t="s">
        <v>21</v>
      </c>
      <c r="B29" s="33">
        <v>19</v>
      </c>
      <c r="C29" s="34" t="s">
        <v>22</v>
      </c>
      <c r="D29" s="34" t="s">
        <v>23</v>
      </c>
      <c r="E29" s="35">
        <v>15</v>
      </c>
      <c r="F29" s="34" t="s">
        <v>24</v>
      </c>
      <c r="G29" s="36"/>
      <c r="H29" s="37" t="s">
        <v>47</v>
      </c>
      <c r="I29" s="34" t="s">
        <v>26</v>
      </c>
      <c r="J29" s="34" t="s">
        <v>27</v>
      </c>
      <c r="K29" s="34" t="s">
        <v>28</v>
      </c>
      <c r="L29" s="34" t="s">
        <v>28</v>
      </c>
      <c r="M29" s="34" t="s">
        <v>28</v>
      </c>
      <c r="N29" s="38">
        <f t="shared" si="0"/>
        <v>2000000</v>
      </c>
      <c r="O29" s="38">
        <v>0</v>
      </c>
      <c r="P29" s="38">
        <v>2000000</v>
      </c>
    </row>
  </sheetData>
  <mergeCells count="5">
    <mergeCell ref="A2:P2"/>
    <mergeCell ref="A3:P3"/>
    <mergeCell ref="K6:M6"/>
    <mergeCell ref="N6:P6"/>
    <mergeCell ref="C9:F9"/>
  </mergeCells>
  <dataValidations count="1">
    <dataValidation type="list" allowBlank="1" showInputMessage="1" showErrorMessage="1" sqref="K9:L9" xr:uid="{230D33E9-16BE-46E5-9070-01D41063594B}">
      <formula1>pft_sn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5" scale="68" fitToHeight="0" orientation="landscape" r:id="rId1"/>
  <headerFooter>
    <oddFooter>&amp;C&amp;"+,Normal"&amp;10&amp;P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sedagro</vt:lpstr>
      <vt:lpstr>sedagro!Print_Area</vt:lpstr>
      <vt:lpstr>sedagro!Print_Titles</vt:lpstr>
      <vt:lpstr>sedagro!Títulos_a_imprimir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UIPPE</cp:lastModifiedBy>
  <cp:lastPrinted>2021-01-25T22:22:16Z</cp:lastPrinted>
  <dcterms:created xsi:type="dcterms:W3CDTF">2021-01-25T22:21:06Z</dcterms:created>
  <dcterms:modified xsi:type="dcterms:W3CDTF">2021-01-25T22:22:21Z</dcterms:modified>
</cp:coreProperties>
</file>