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8_{97E57466-5D63-4A9D-89A7-CFD9CA18D5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k">'[1]93'!#REF!</definedName>
    <definedName name="\v">'[1]93'!#REF!</definedName>
    <definedName name="\z">'[1]93'!#REF!</definedName>
    <definedName name="_Fill" hidden="1">#REF!</definedName>
    <definedName name="_Order1" hidden="1">0</definedName>
    <definedName name="A_impresión_IM">#REF!</definedName>
    <definedName name="_xlnm.Database">#REF!</definedName>
    <definedName name="cines">#REF!</definedName>
    <definedName name="CUADRO" hidden="1">[2]POBLACION!$A$17:$A$146</definedName>
    <definedName name="DEUDA_PUBLICA_DE_ENTIDADES_FEDERATIVAS_Y_MUNICIPIOS_POR_TIPO_DE_DEUDOR">#REF!</definedName>
    <definedName name="DIFERENCIAS">#N/A</definedName>
    <definedName name="grupos_1">[3]FERNANDO!$A$10:$E$771</definedName>
    <definedName name="grupos_e">[3]FERNANDO!$A$10:$E$771</definedName>
    <definedName name="I_EGRESOS">#REF!</definedName>
    <definedName name="indice" hidden="1">#REF!</definedName>
    <definedName name="MODIFICACIONES">#REF!</definedName>
    <definedName name="Ppto_Depcias">#REF!</definedName>
    <definedName name="Print_Area">[4]REL93!#REF!</definedName>
    <definedName name="RECAUDACIÓN_PUENTES_ESTATALES_Y_CARRETERAS_CONCESIONADAS">[5]CONCENTRADO!$K$23:$S$45</definedName>
    <definedName name="todos">#REF!</definedName>
    <definedName name="tu">#REF!</definedName>
    <definedName name="VARIABLE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5" i="7" l="1"/>
  <c r="B130" i="7"/>
  <c r="B129" i="7" s="1"/>
  <c r="B4" i="7" s="1"/>
  <c r="B43" i="7"/>
  <c r="B35" i="7"/>
  <c r="B8" i="7"/>
  <c r="B5" i="7"/>
</calcChain>
</file>

<file path=xl/sharedStrings.xml><?xml version="1.0" encoding="utf-8"?>
<sst xmlns="http://schemas.openxmlformats.org/spreadsheetml/2006/main" count="138" uniqueCount="138">
  <si>
    <t>(millones de pesos)</t>
  </si>
  <si>
    <t>Total</t>
  </si>
  <si>
    <t>Dependencias</t>
  </si>
  <si>
    <t>Gubernatura</t>
  </si>
  <si>
    <t>Secretaría General de Gobierno</t>
  </si>
  <si>
    <t>Secretaría de Finanzas</t>
  </si>
  <si>
    <t>Secretaría del Trabajo</t>
  </si>
  <si>
    <t>Secretaría de Desarrollo Económico</t>
  </si>
  <si>
    <t>Secretaría de la Contraloría</t>
  </si>
  <si>
    <t>Coordinación General de Comunicación Social</t>
  </si>
  <si>
    <t>Secretaría de Salud</t>
  </si>
  <si>
    <t>Secretaría de Movilidad</t>
  </si>
  <si>
    <t>Junta Local de Conciliación y Arbitraje Valle de Toluca</t>
  </si>
  <si>
    <t>Tribunal Estatal de Conciliación y Arbitraje</t>
  </si>
  <si>
    <t>Junta Local de Conciliación y Arbitraje del Valle Cuautitlán-Texcoco</t>
  </si>
  <si>
    <t>Poderes</t>
  </si>
  <si>
    <t>Legislativo</t>
  </si>
  <si>
    <t>Judicial</t>
  </si>
  <si>
    <t>Organismos Autónomos</t>
  </si>
  <si>
    <t>Instituto Electoral del Estado de México</t>
  </si>
  <si>
    <t>Tribunal Electoral del Estado de México</t>
  </si>
  <si>
    <t>Comisión de Derechos Humanos del Estado de México</t>
  </si>
  <si>
    <t>Universidad Autónoma del Estado de México</t>
  </si>
  <si>
    <t>Fiscalía General de Justicia</t>
  </si>
  <si>
    <t>Tribunal de Justicia Administrativa</t>
  </si>
  <si>
    <t>Organismos Auxiliares</t>
  </si>
  <si>
    <t>Sistema para el Desarrollo Integral de la Familia del Estado de México</t>
  </si>
  <si>
    <t>Instituto Mexiquense de la Pirotecnia</t>
  </si>
  <si>
    <t>Instituto de Información e Investigación Geográfica, Estadística y Catastral del Estado de México</t>
  </si>
  <si>
    <t>Comité de Planeación para el Desarrollo del Estado de México</t>
  </si>
  <si>
    <t>Instituto Hacendario del Estado de México</t>
  </si>
  <si>
    <t>Instituto de Seguridad Social del Estado de México y Municipios</t>
  </si>
  <si>
    <t>Consejo Mexiquense de Ciencia y Tecnología</t>
  </si>
  <si>
    <t>Instituto de Capacitación y Adiestramiento para el Trabajo Industrial</t>
  </si>
  <si>
    <t>Tecnológico de Estudios Superiores de Ixtapaluca</t>
  </si>
  <si>
    <t>Tecnológico de Estudios Superiores de Villa Guerrero</t>
  </si>
  <si>
    <t>Tecnológico de Estudios Superiores de San Felipe del Progreso</t>
  </si>
  <si>
    <t>Tecnológico de Estudios Superiores de Chimalhuacán</t>
  </si>
  <si>
    <t>Universidad Estatal del Valle de Ecatepec</t>
  </si>
  <si>
    <t>Universidad Tecnológica del Valle de Toluca</t>
  </si>
  <si>
    <t>Universidad Intercultural del Estado de México</t>
  </si>
  <si>
    <t>Universidad Politécnica del Valle de México</t>
  </si>
  <si>
    <t>Universidad Politécnica del Valle de Toluca</t>
  </si>
  <si>
    <t>Universidad Mexiquense del Bicentenario</t>
  </si>
  <si>
    <t>Universidad Estatal del Valle de Toluca</t>
  </si>
  <si>
    <t>Universidad Politécnica de Texcoco</t>
  </si>
  <si>
    <t>Universidad Digital del Estado de México</t>
  </si>
  <si>
    <t>Centro Regional de Formación Docente e Investigación Educativa</t>
  </si>
  <si>
    <t>Universidad Politécnica de Cuautitlán Izcalli</t>
  </si>
  <si>
    <t>Universidad Politécnica de Otzolotepec</t>
  </si>
  <si>
    <t>Universidad Politécnica de Chimalhuacán</t>
  </si>
  <si>
    <t>Universidad Tecnológica de Zinacantepec</t>
  </si>
  <si>
    <t>Tecnológico de Estudios Superiores de Chicoloapan</t>
  </si>
  <si>
    <t>Universidad Politécnica de Tecámac</t>
  </si>
  <si>
    <t>Servicios Educativos Integrados al Estado de México</t>
  </si>
  <si>
    <t>Universidad Tecnológica de Nezahualcóyotl</t>
  </si>
  <si>
    <t>Colegio de Estudios Científicos y Tecnológicos del Estado de México</t>
  </si>
  <si>
    <t>Universidad Tecnológica "Fidel Velázquez"</t>
  </si>
  <si>
    <t>Universidad Tecnológica de Tecámac</t>
  </si>
  <si>
    <t>Colegio de Bachilleres del Estado de México</t>
  </si>
  <si>
    <t>Universidad Tecnológica del Sur del Estado de México</t>
  </si>
  <si>
    <t>Tecnológico de Estudios Superiores de Cuautitlán Izcalli</t>
  </si>
  <si>
    <t>Universidad Politécnica de Atlacomulco</t>
  </si>
  <si>
    <t>Universidad Politécnica de Atlautla</t>
  </si>
  <si>
    <t>Tecnológico de Estudios Superiores de Huixquilucan</t>
  </si>
  <si>
    <t>Tecnológico de Estudios Superiores de Jilotepec</t>
  </si>
  <si>
    <t>Tecnológico de Estudios Superiores de Tianguistenco</t>
  </si>
  <si>
    <t>Instituto Mexiquense de la Infraestructura Física Educativa</t>
  </si>
  <si>
    <t>Tecnológico de Estudios Superiores de Chalco</t>
  </si>
  <si>
    <t>Tecnológico de Estudios Superiores de Jocotitlán</t>
  </si>
  <si>
    <t>Colegio de Educación Profesional Técnica del Estado de México</t>
  </si>
  <si>
    <t>Tecnológico de Estudios Superiores de Coacalco</t>
  </si>
  <si>
    <t>Instituto de Investigación y Capacitación Agropecuaria, Acuícola y Forestal del Estado de México</t>
  </si>
  <si>
    <t>Fideicomiso para el Desarrollo de Parques y Zonas Industriales en el Estado de México</t>
  </si>
  <si>
    <t>Instituto de Fomento Minero y Estudios Geológicos del Estado de México</t>
  </si>
  <si>
    <t>Instituto Mexiquense del Emprendedor</t>
  </si>
  <si>
    <t>Comisión Estatal de Parques Naturales y de la Fauna</t>
  </si>
  <si>
    <t>Reciclagua Ambiental, S.A. de C.V.</t>
  </si>
  <si>
    <t>Procuraduría de Protección al Ambiente del Estado de México</t>
  </si>
  <si>
    <t>Protectora de Bosques del Estado de México</t>
  </si>
  <si>
    <t>Instituto Estatal de Energía y Cambio Climático</t>
  </si>
  <si>
    <t>Consejo Estatal para el Desarrollo Integral de los Pueblos Indígenas del Estado de México</t>
  </si>
  <si>
    <t>Instituto Mexiquense de la Juventud</t>
  </si>
  <si>
    <t>Junta de Asistencia Privada del Estado de México</t>
  </si>
  <si>
    <t>Consejo de Investigación y Evaluación de la Política Social</t>
  </si>
  <si>
    <t>Instituto de Salud del Estado de México</t>
  </si>
  <si>
    <t>Comisión de Conciliación y Arbitraje Médico del Estado de México</t>
  </si>
  <si>
    <t>Instituto Materno Infantil del Estado de México</t>
  </si>
  <si>
    <t>Hospital Regional de Alta Especialidad Zumpango</t>
  </si>
  <si>
    <t>Banco de Tejidos del Estado de México</t>
  </si>
  <si>
    <t>Instituto Mexiquense de la Vivienda Social</t>
  </si>
  <si>
    <t>Instituto de Investigación y Fomento de las Artesanías del Estado de México</t>
  </si>
  <si>
    <t>Comisión del Agua del Estado de México</t>
  </si>
  <si>
    <t>Comisión Técnica del Agua del Estado de México</t>
  </si>
  <si>
    <t>Junta de Caminos del Estado de México</t>
  </si>
  <si>
    <t>Sistema de Autopistas, Aeropuertos, Servicios Conexos y Auxiliares del Estado de México</t>
  </si>
  <si>
    <t>Gasto no Programable</t>
  </si>
  <si>
    <t>Transferencias a Municipios</t>
  </si>
  <si>
    <t>Deuda Pública</t>
  </si>
  <si>
    <t>Costo Financiero de la Deuda</t>
  </si>
  <si>
    <t>Amortizaciones netas</t>
  </si>
  <si>
    <t>Pago de Adefas</t>
  </si>
  <si>
    <t>Universidad Mexiquense de Seguridad</t>
  </si>
  <si>
    <t>Unidad de Asuntos Internos</t>
  </si>
  <si>
    <t>Secretaría Ejecutiva del Sistema Estatal Anticorrupción</t>
  </si>
  <si>
    <t>Participaciones municipales</t>
  </si>
  <si>
    <t>FAIS-FISM</t>
  </si>
  <si>
    <t>FORTAMUNDF</t>
  </si>
  <si>
    <t>ISR Participable</t>
  </si>
  <si>
    <t>Centro de Conciliación Laboral</t>
  </si>
  <si>
    <t>Centro de Control de Confianza del Estado de México</t>
  </si>
  <si>
    <t>Fideicomiso Público irrevocable de Administración, Financiamiento, Inversión y Pago para la Construcción de Centros Preventivos y de Readaptación Social en el Estado de México Denominado "Fideicomiso C3"</t>
  </si>
  <si>
    <t>Instituto de la Función Registral del Estado de México</t>
  </si>
  <si>
    <t>Secretaría de Cultura y Turismo</t>
  </si>
  <si>
    <t>Secretaría del Campo</t>
  </si>
  <si>
    <t>Sistema de Transporte Masivo y Teleférico del Estado de México</t>
  </si>
  <si>
    <t>Instituto Mexiquense para la Discapacidad</t>
  </si>
  <si>
    <t>Sistema Mexiquense de Medios Públicos</t>
  </si>
  <si>
    <t>Instituto de Políticas Públicas del Estado de México y sus Municipios</t>
  </si>
  <si>
    <t>Clasificación Administrativa Global del PEGEM 2024</t>
  </si>
  <si>
    <t>Secretaría de Seguridad</t>
  </si>
  <si>
    <t>Secretaría de las Mujeres</t>
  </si>
  <si>
    <t>Secretaría de Educación Ciencia, Tecnología e Innovación</t>
  </si>
  <si>
    <t>Secretaría del Bienestar</t>
  </si>
  <si>
    <t>Secretaría de Desarrollo Urbano e Infraestructura</t>
  </si>
  <si>
    <t>Secretaría del Medio Ambiente  y Desarrollo Sostenible</t>
  </si>
  <si>
    <t>Secretaría del Agua</t>
  </si>
  <si>
    <t>Consejería Jurídica</t>
  </si>
  <si>
    <t>Oficialía Mayor</t>
  </si>
  <si>
    <t>Jefatura de Gabinete y proyectos especiales</t>
  </si>
  <si>
    <t>Voceria de la Gubernatura</t>
  </si>
  <si>
    <t>Coordinación Técnica</t>
  </si>
  <si>
    <t>Instituto de Transparencia, Acceso a la Información Pública y Protección de Datos Personales</t>
  </si>
  <si>
    <t>Instituto de Formación Continúa, Profesionalización e Investigación del Magisterio del Estado de México</t>
  </si>
  <si>
    <t>Tecnológico de Estudios Superiores de Ecatepec</t>
  </si>
  <si>
    <t>Tecnológico de Estudios Superiores de Valle de Bravo</t>
  </si>
  <si>
    <t>Tecnológico de Estudios Superiores del  Oriente del Estado de México</t>
  </si>
  <si>
    <r>
      <rPr>
        <b/>
        <sz val="11"/>
        <rFont val="Arial"/>
        <family val="2"/>
      </rPr>
      <t>Fuente:</t>
    </r>
    <r>
      <rPr>
        <sz val="11"/>
        <rFont val="Arial"/>
        <family val="2"/>
      </rPr>
      <t xml:space="preserve"> PEGEM 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</si>
</sst>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A2035"/>
        <bgColor indexed="64"/>
      </patternFill>
    </fill>
    <fill>
      <patternFill patternType="solid">
        <fgColor rgb="FFD4C19C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rgb="FFD4C19C"/>
      </left>
      <right style="thin">
        <color rgb="FFD4C19C"/>
      </right>
      <top style="thin">
        <color rgb="FFD4C19C"/>
      </top>
      <bottom style="thin">
        <color rgb="FFD4C19C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9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0" applyFont="1"/>
    <xf numFmtId="0" fontId="5" fillId="0" borderId="0" xfId="2" applyFont="1" applyAlignment="1">
      <alignment horizontal="center"/>
    </xf>
    <xf numFmtId="0" fontId="6" fillId="0" borderId="0" xfId="2" applyFont="1"/>
    <xf numFmtId="0" fontId="7" fillId="2" borderId="1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right" vertical="center" wrapText="1"/>
    </xf>
    <xf numFmtId="0" fontId="6" fillId="0" borderId="3" xfId="1" applyFont="1" applyBorder="1" applyAlignment="1">
      <alignment horizontal="left" vertical="center"/>
    </xf>
    <xf numFmtId="164" fontId="6" fillId="0" borderId="3" xfId="1" applyNumberFormat="1" applyFont="1" applyBorder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164" fontId="6" fillId="0" borderId="3" xfId="2" applyNumberFormat="1" applyFont="1" applyBorder="1" applyAlignment="1">
      <alignment vertical="center"/>
    </xf>
    <xf numFmtId="0" fontId="5" fillId="0" borderId="3" xfId="1" applyFont="1" applyBorder="1" applyAlignment="1">
      <alignment horizontal="left" vertical="center" wrapText="1"/>
    </xf>
    <xf numFmtId="164" fontId="5" fillId="0" borderId="3" xfId="1" applyNumberFormat="1" applyFont="1" applyBorder="1" applyAlignment="1">
      <alignment vertical="center"/>
    </xf>
    <xf numFmtId="0" fontId="6" fillId="0" borderId="3" xfId="1" applyFont="1" applyBorder="1" applyAlignment="1">
      <alignment horizontal="left" vertical="center" wrapText="1"/>
    </xf>
    <xf numFmtId="164" fontId="6" fillId="0" borderId="3" xfId="1" quotePrefix="1" applyNumberFormat="1" applyFont="1" applyBorder="1" applyAlignment="1">
      <alignment horizontal="left" vertical="center"/>
    </xf>
    <xf numFmtId="0" fontId="9" fillId="0" borderId="0" xfId="2" applyFont="1"/>
  </cellXfs>
  <cellStyles count="3">
    <cellStyle name="Normal" xfId="0" builtinId="0"/>
    <cellStyle name="Normal 6" xfId="2" xr:uid="{00000000-0005-0000-0000-000001000000}"/>
    <cellStyle name="Normal_Copia de GRAFICASdisco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SABAD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FERNANDO1_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RFED05\D\CLAUDIA\REALES-PPTO\REL9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2003\V%20Informe%20de%20Gobierno\V%20Informe%20de%20Gobierno%20(Cifras%20Agosto)linea+60%20Burs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"/>
      <sheetName val="PPT OK"/>
      <sheetName val="FERNANDO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 xml:space="preserve"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48.380164525372031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9.4902486366577321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9.9015620667344493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8.0252333857103242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7.1517700341990942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5.8854792494685277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4.4574359922358813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3.5100286532951288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0.99362233108420372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0.44366392457713277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0.50143266475644699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 xml:space="preserve"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50.115462557142187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9.0155049719590927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13.139167727037091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6.6591262547716674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5.7401385550685706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4.4676940477873606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2.9219096093124088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0.83887082331872387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0.82001979358122434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0.54196710495310807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0.50897780291248407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 xml:space="preserve"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48.960950785552932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51.039049214447061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9.7159826391532782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12.581537602477219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9.7841950303307197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8.7562501586334669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7.1004340211680503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5.1289372826721493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3.7726211325160541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0.86613873448564671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0.56378334475494296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0.36453970912967337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0.52380771085560551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 xml:space="preserve"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48.699385857629437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51.300614142370563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8.5539380071277336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9.6342762457095521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8.7531726305545696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8.4066490445943636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7.2605568048815767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5.7679409792085847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4.2858457937165477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0.47737404821083362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 xml:space="preserve"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49.287731794179052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9.8694174955994924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9.3474968275410362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8.2586270416308487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6.3838061320561632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4.2817962257972084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3.4262556797249171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2.4172090548119041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1.6210241925580251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0.61607106308076465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7.3682917843546608E-2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 xml:space="preserve"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49.179188982402451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9.4534047436878357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13.238867635807191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8.7657230298393269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7.8423871461361898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5.2563121652639637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2.2950267788829382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0.82203519510328993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0.49732211170619739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0.34032134659525631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0.21392501912777351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0.43794950267788829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 xml:space="preserve"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50.020145613911069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11.800381706368841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15.505054075068919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8.8690181663957013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8.2932777267265134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7.7779741287905564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6.1571357885063973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0.78992012440800163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0.32056266346221812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0.18802572983671451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0.13289036544850499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 xml:space="preserve"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49.373538547447041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50.626461452552959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2.4395351272118102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7.9939273374515754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7.7932502704777864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6.4635465745297171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4.3730150420549334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3.0572714898963458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2.1812724671064112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0.92311450807943329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0.52001535615816852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 xml:space="preserve"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99.999999999999986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9.0150505329795259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8.1508932514020884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6.1440179599450309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4.0017827886611341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2.8656676997486761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1.2883949537176509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0.95370939719458403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0.65245112806777905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0.41309524300812572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0.17126326258578639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6.2315066627599384E-2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 xml:space="preserve"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2.4013758737742532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9.9328071190795768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12.226723639005529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8.9107529132649503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8.0740640405209607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4.7461898722227014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2.4686918937556181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0.90400489272535467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0.35578979341370209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0.20358991408998181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 xml:space="preserve"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9.7092309324924582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6.1473856555948032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4.7663083850037138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2.8614526325364218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2.0337158710186012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0.64430059275654528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0.44115640586389337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0.33352030683868228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 xml:space="preserve"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99.999999999999972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14.200950807021121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9.5037020319313914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8.5638154589864381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8.0046885124165499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4.0027082711474478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0.37857553674002781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0.26209075620463468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8.9547675036583493E-2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 xml:space="preserve"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49.581195456738151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50.418804543261849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99.999999999999986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2.3198701925185281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9.3145638731745812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8.2927684953734158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7.5779502697013559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8.9944305573828007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7.5165548392755337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4.6134280577117046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0.90777529272464152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0.57448581327018378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0.28943560057887119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0.65780818313379819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 xml:space="preserve"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49.533532155693202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50.466467844306791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99.999999999999986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2.5655731436873901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10.059646707960541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13.214039917412251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8.2931865106675851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7.0581937753307331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5.6549667354897917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3.8043893859447881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3.4182151869694888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2.5579261298462952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2.0264586678901888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0.77234839795060029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0.67676072493691208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9.1764166093140628E-2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 xml:space="preserve"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49.236730993921562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50.763269006078438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9.0153086068163404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9.4596536016100679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7.2742899061853592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5.9032408578718991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4.6116526455372888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3.9252381600175958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3.1374952164576739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1.1804701793017871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0.73828651924668587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0.51655900253130438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0.32661582020746271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0.28987312965084278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 xml:space="preserve"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49.142066420664207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50.857933579335793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99.999999999999986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7.6107011070110699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6.6789667896678964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5.5258302583025829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0.69188191881918815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0.66420664206642066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0.47970479704797048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3.6900369003690037E-2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 xml:space="preserve"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2.3548003168499698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9.3524876305115363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7.1138390991270697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5.6718532936872821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3.7476664158934492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2.3151542653339861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0.66769364269991205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0.26024687230070492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 xml:space="preserve"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49.598661844091801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50.401338155908192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8.3428372815449627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7.1746662756470831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5.8967925532492647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4.2588549643194629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0.64083765084123512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0.28185994981915341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0.16129557822020921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 xml:space="preserve"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8.4862963897256307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7.0194833137956101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4.4264070869997481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2.3452686560519949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1.7435562612218249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0.96526242376578464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0.56164769776379631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0.27229155228442969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 xml:space="preserve"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49.413235079290359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50.586764920709641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99.999999999999986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9.7501988345858557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9.9003392361505629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7.8925157038744338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7.0582220130175788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4.8442597672417991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3.7965232352416041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1.1288935058189551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0.72229706698696616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0.50398480741450113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0.27674528072197241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0.29703452417666248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0.13390900680095441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 xml:space="preserve"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49.637784767896292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14.062053188447241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9.6606615193975784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8.0831188637880089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6.9940901725288347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5.8073586883995807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4.0224954723095987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0.75779239348012584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0.61242970164903243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0.28119340386998382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7.8638833285673435E-2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 xml:space="preserve"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2.4617247206598232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5.8188513632809542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3.2865033924382678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2.4894695689459478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0.80712285923272875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0.55994148359270568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0.36572754558983023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9.0801321663682003E-2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 xml:space="preserve"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50.463068505642319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49.536931494357688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9.0070386412857619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8.3701413427561828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7.2302804057904932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5.8154280177818301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4.4411831756525704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0.82212470078650413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0.65399521258406479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6.0555112276302288E-2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 xml:space="preserve"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48.942881900720963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2.1478158299504702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8.6349452979267429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9.2368175046634438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7.3230630884439112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6.0804744403513338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4.8825637763994951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4.1917624611024076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3.3118622893625131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0.75582627947644232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0.29182976265176641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 xml:space="preserve"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2.6054983834499081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14.261564144285019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9.2238446421401861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9.0019652177588068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8.1862941909853557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6.3288464383069538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4.0741288591171312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1.0333241764047081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0.25146334763222961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 xml:space="preserve"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49.369481952739548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50.630518047260452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99.999999999999972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9.1481920280446634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8.8885192157881079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8.9883309529992204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7.3057322773305637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4.6351596987795372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3.1598935341469749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2.1483867826538559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0.81837509737730463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0.34082056608673073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0.27184497533108282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 xml:space="preserve"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 xml:space="preserve"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49.568005825269907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9.9463683082912073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8.0503549773850693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6.8600955008191784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5.4709926764034558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3.8228333776763339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2.5219497850531418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0.89759567585733691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0.65534286474451431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8.8219231792530772E-2</v>
          </cell>
          <cell r="E769">
            <v>111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-93"/>
      <sheetName val="REL93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(ok linea)"/>
      <sheetName val="ANEXO Ext (var ppto"/>
      <sheetName val="RESUMEN (%)"/>
      <sheetName val="ANEXO Ord"/>
      <sheetName val="ANEXO Ext"/>
      <sheetName val="ANEXO (totales)"/>
      <sheetName val="CONCENTRADO"/>
      <sheetName val="CTA PUB 2002"/>
      <sheetName val="LI 2003"/>
      <sheetName val="INGRESOS 2003"/>
      <sheetName val="INFORME 2003"/>
      <sheetName val="INGRESOS 2003 (before)"/>
      <sheetName val="Presup Dic02-Nov03 "/>
      <sheetName val="INGRESOS EFEC. 2002"/>
      <sheetName val="INFORME 2002"/>
      <sheetName val="IX (2)"/>
      <sheetName val="Financiamiento 1,610"/>
      <sheetName val="Financiamiento (orig)"/>
      <sheetName val="Informe 2001"/>
      <sheetName val="Var ParFed"/>
      <sheetName val="LI 2002"/>
      <sheetName val="LI 2002 (modif)"/>
      <sheetName val="INGRESOS 2002 (ANUAL)"/>
      <sheetName val="CTA PUB 2001"/>
      <sheetName val="INPC"/>
      <sheetName val="Estructu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K23" t="str">
            <v>RECAUDACIÓN PUENTES ESTATALES Y CARRETERAS CONCESIONADAS</v>
          </cell>
        </row>
        <row r="25">
          <cell r="L25" t="str">
            <v>INFORME</v>
          </cell>
          <cell r="M25" t="str">
            <v>RECAUD.</v>
          </cell>
          <cell r="N25" t="str">
            <v>PRESUPUESTO</v>
          </cell>
          <cell r="O25" t="str">
            <v xml:space="preserve">INFORME </v>
          </cell>
          <cell r="P25" t="str">
            <v xml:space="preserve">4 VS. 1 </v>
          </cell>
          <cell r="S25" t="str">
            <v>4 VS 3</v>
          </cell>
        </row>
        <row r="26">
          <cell r="L26">
            <v>2002</v>
          </cell>
          <cell r="M26" t="str">
            <v>EFECTIVA 2002</v>
          </cell>
          <cell r="N26" t="str">
            <v>DIC'02-NOV'03</v>
          </cell>
          <cell r="O26">
            <v>2003</v>
          </cell>
        </row>
        <row r="27">
          <cell r="L27">
            <v>-1</v>
          </cell>
          <cell r="M27">
            <v>-2</v>
          </cell>
          <cell r="N27">
            <v>-3</v>
          </cell>
          <cell r="O27">
            <v>-4</v>
          </cell>
          <cell r="P27" t="str">
            <v>$</v>
          </cell>
          <cell r="Q27" t="str">
            <v>%</v>
          </cell>
          <cell r="R27" t="str">
            <v>REAL</v>
          </cell>
          <cell r="S27" t="str">
            <v>%</v>
          </cell>
        </row>
        <row r="28">
          <cell r="K28" t="str">
            <v xml:space="preserve">Puentes </v>
          </cell>
          <cell r="L28">
            <v>30.788595858803983</v>
          </cell>
          <cell r="M28">
            <v>29.576684</v>
          </cell>
          <cell r="N28">
            <v>33.54442976606267</v>
          </cell>
          <cell r="O28">
            <v>33.705325722955045</v>
          </cell>
          <cell r="P28">
            <v>2.9167298641510619</v>
          </cell>
          <cell r="Q28">
            <v>9.4734098220235161</v>
          </cell>
          <cell r="R28">
            <v>4.692915961367472</v>
          </cell>
          <cell r="S28">
            <v>0.47965029667952691</v>
          </cell>
        </row>
        <row r="29">
          <cell r="K29" t="str">
            <v xml:space="preserve">Carreteras </v>
          </cell>
          <cell r="L29">
            <v>185.64721214400004</v>
          </cell>
          <cell r="M29">
            <v>197.50086536000001</v>
          </cell>
          <cell r="N29">
            <v>15.082464999999999</v>
          </cell>
          <cell r="O29">
            <v>55.527788939999994</v>
          </cell>
          <cell r="P29">
            <v>-130.11942320400004</v>
          </cell>
          <cell r="Q29">
            <v>-70.089618745834414</v>
          </cell>
          <cell r="R29">
            <v>-71.395747733575647</v>
          </cell>
          <cell r="S29">
            <v>268.16123186760251</v>
          </cell>
        </row>
        <row r="31">
          <cell r="K31" t="str">
            <v>Total Ptes. y Carreteras</v>
          </cell>
          <cell r="L31">
            <v>216.43580800280401</v>
          </cell>
          <cell r="M31">
            <v>227.07754936000001</v>
          </cell>
          <cell r="N31">
            <v>48.626894766062669</v>
          </cell>
          <cell r="O31">
            <v>89.233114662955046</v>
          </cell>
          <cell r="P31">
            <v>-127.20269333984896</v>
          </cell>
          <cell r="Q31">
            <v>-58.77155657080597</v>
          </cell>
          <cell r="R31">
            <v>-60.571923628140631</v>
          </cell>
          <cell r="S31">
            <v>83.505681562113594</v>
          </cell>
        </row>
        <row r="35">
          <cell r="K35" t="str">
            <v xml:space="preserve">Estructura % respecto al total de Carreteras y Puentes </v>
          </cell>
        </row>
        <row r="37">
          <cell r="L37" t="str">
            <v>INFORME</v>
          </cell>
          <cell r="M37" t="str">
            <v>RECAUD.</v>
          </cell>
          <cell r="N37" t="str">
            <v>PRESUPUESTO</v>
          </cell>
          <cell r="O37" t="str">
            <v xml:space="preserve">INFORME </v>
          </cell>
        </row>
        <row r="38">
          <cell r="L38">
            <v>2002</v>
          </cell>
          <cell r="M38" t="str">
            <v>EFECTIVA 2002</v>
          </cell>
          <cell r="N38" t="str">
            <v>DIC'02-NOV'03</v>
          </cell>
          <cell r="O38">
            <v>2003</v>
          </cell>
        </row>
        <row r="39">
          <cell r="L39">
            <v>-1</v>
          </cell>
          <cell r="M39">
            <v>-2</v>
          </cell>
          <cell r="N39">
            <v>-3</v>
          </cell>
          <cell r="O39">
            <v>-4</v>
          </cell>
        </row>
        <row r="41">
          <cell r="K41" t="str">
            <v xml:space="preserve">Puentes </v>
          </cell>
          <cell r="L41">
            <v>14.225278221247523</v>
          </cell>
          <cell r="M41">
            <v>13.024926543094873</v>
          </cell>
          <cell r="N41">
            <v>68.983285746376211</v>
          </cell>
          <cell r="O41">
            <v>37.772217018608387</v>
          </cell>
        </row>
        <row r="42">
          <cell r="K42" t="str">
            <v xml:space="preserve">Carreteras </v>
          </cell>
          <cell r="L42">
            <v>85.774721778752479</v>
          </cell>
          <cell r="M42">
            <v>86.975073456905122</v>
          </cell>
          <cell r="N42">
            <v>31.016714253623789</v>
          </cell>
          <cell r="O42">
            <v>62.227782981391599</v>
          </cell>
        </row>
        <row r="44">
          <cell r="K44" t="str">
            <v>Total</v>
          </cell>
          <cell r="L44">
            <v>100</v>
          </cell>
          <cell r="M44">
            <v>100</v>
          </cell>
          <cell r="N44">
            <v>100</v>
          </cell>
          <cell r="O44">
            <v>99.999999999999986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57DD8-F4C7-41E9-91DA-045574B421F3}">
  <sheetPr>
    <pageSetUpPr fitToPage="1"/>
  </sheetPr>
  <dimension ref="A1:B139"/>
  <sheetViews>
    <sheetView tabSelected="1" workbookViewId="0">
      <selection activeCell="A19" sqref="A19"/>
    </sheetView>
  </sheetViews>
  <sheetFormatPr baseColWidth="10" defaultRowHeight="14.25" x14ac:dyDescent="0.2"/>
  <cols>
    <col min="1" max="1" width="116.7109375" style="2" customWidth="1"/>
    <col min="2" max="2" width="23.140625" style="2" bestFit="1" customWidth="1"/>
    <col min="3" max="16384" width="11.42578125" style="2"/>
  </cols>
  <sheetData>
    <row r="1" spans="1:2" ht="20.25" x14ac:dyDescent="0.3">
      <c r="A1" s="1" t="s">
        <v>119</v>
      </c>
      <c r="B1" s="1"/>
    </row>
    <row r="2" spans="1:2" ht="15.75" x14ac:dyDescent="0.25">
      <c r="A2" s="3" t="s">
        <v>0</v>
      </c>
      <c r="B2" s="3"/>
    </row>
    <row r="3" spans="1:2" ht="15" x14ac:dyDescent="0.2">
      <c r="A3" s="4"/>
      <c r="B3" s="4"/>
    </row>
    <row r="4" spans="1:2" ht="20.25" x14ac:dyDescent="0.2">
      <c r="A4" s="5" t="s">
        <v>1</v>
      </c>
      <c r="B4" s="6">
        <f>+B5+B8+B35+B43+B129</f>
        <v>377935.043833</v>
      </c>
    </row>
    <row r="5" spans="1:2" ht="18" x14ac:dyDescent="0.2">
      <c r="A5" s="7" t="s">
        <v>15</v>
      </c>
      <c r="B5" s="8">
        <f>SUM(B6:B7)</f>
        <v>7927.2155039999998</v>
      </c>
    </row>
    <row r="6" spans="1:2" ht="15" x14ac:dyDescent="0.2">
      <c r="A6" s="9" t="s">
        <v>16</v>
      </c>
      <c r="B6" s="10">
        <v>2159</v>
      </c>
    </row>
    <row r="7" spans="1:2" ht="15" x14ac:dyDescent="0.2">
      <c r="A7" s="9" t="s">
        <v>17</v>
      </c>
      <c r="B7" s="10">
        <v>5768.2155039999998</v>
      </c>
    </row>
    <row r="8" spans="1:2" ht="18" x14ac:dyDescent="0.2">
      <c r="A8" s="7" t="s">
        <v>2</v>
      </c>
      <c r="B8" s="8">
        <f>SUM(B9:B34)</f>
        <v>134187.23911199998</v>
      </c>
    </row>
    <row r="9" spans="1:2" ht="15" x14ac:dyDescent="0.2">
      <c r="A9" s="11" t="s">
        <v>3</v>
      </c>
      <c r="B9" s="12">
        <v>45.88194</v>
      </c>
    </row>
    <row r="10" spans="1:2" ht="15" x14ac:dyDescent="0.2">
      <c r="A10" s="11" t="s">
        <v>9</v>
      </c>
      <c r="B10" s="12">
        <v>180.16898800000001</v>
      </c>
    </row>
    <row r="11" spans="1:2" ht="15" x14ac:dyDescent="0.2">
      <c r="A11" s="11" t="s">
        <v>4</v>
      </c>
      <c r="B11" s="12">
        <v>1439.27296</v>
      </c>
    </row>
    <row r="12" spans="1:2" ht="15" x14ac:dyDescent="0.2">
      <c r="A12" s="11" t="s">
        <v>120</v>
      </c>
      <c r="B12" s="12">
        <v>18997.605505</v>
      </c>
    </row>
    <row r="13" spans="1:2" ht="15" x14ac:dyDescent="0.2">
      <c r="A13" s="11" t="s">
        <v>5</v>
      </c>
      <c r="B13" s="12">
        <v>12127.51196</v>
      </c>
    </row>
    <row r="14" spans="1:2" ht="15" x14ac:dyDescent="0.2">
      <c r="A14" s="11" t="s">
        <v>10</v>
      </c>
      <c r="B14" s="12">
        <v>108.712552</v>
      </c>
    </row>
    <row r="15" spans="1:2" ht="15" x14ac:dyDescent="0.2">
      <c r="A15" s="11" t="s">
        <v>6</v>
      </c>
      <c r="B15" s="12">
        <v>466.56337100000002</v>
      </c>
    </row>
    <row r="16" spans="1:2" ht="15" x14ac:dyDescent="0.2">
      <c r="A16" s="11" t="s">
        <v>7</v>
      </c>
      <c r="B16" s="12">
        <v>228.27847199999999</v>
      </c>
    </row>
    <row r="17" spans="1:2" ht="15" x14ac:dyDescent="0.2">
      <c r="A17" s="11" t="s">
        <v>8</v>
      </c>
      <c r="B17" s="12">
        <v>410.270174</v>
      </c>
    </row>
    <row r="18" spans="1:2" ht="15" x14ac:dyDescent="0.2">
      <c r="A18" s="11" t="s">
        <v>11</v>
      </c>
      <c r="B18" s="12">
        <v>10048.789569</v>
      </c>
    </row>
    <row r="19" spans="1:2" ht="15" x14ac:dyDescent="0.2">
      <c r="A19" s="11" t="s">
        <v>114</v>
      </c>
      <c r="B19" s="12">
        <v>2968.134693</v>
      </c>
    </row>
    <row r="20" spans="1:2" ht="15" x14ac:dyDescent="0.2">
      <c r="A20" s="11" t="s">
        <v>113</v>
      </c>
      <c r="B20" s="12">
        <v>2092.4225219999998</v>
      </c>
    </row>
    <row r="21" spans="1:2" ht="15" x14ac:dyDescent="0.2">
      <c r="A21" s="11" t="s">
        <v>121</v>
      </c>
      <c r="B21" s="12">
        <v>797.71356200000002</v>
      </c>
    </row>
    <row r="22" spans="1:2" ht="15" x14ac:dyDescent="0.2">
      <c r="A22" s="11" t="s">
        <v>122</v>
      </c>
      <c r="B22" s="12">
        <v>65615.949487000005</v>
      </c>
    </row>
    <row r="23" spans="1:2" ht="15" x14ac:dyDescent="0.2">
      <c r="A23" s="11" t="s">
        <v>123</v>
      </c>
      <c r="B23" s="12">
        <v>11550.627323000001</v>
      </c>
    </row>
    <row r="24" spans="1:2" ht="15" x14ac:dyDescent="0.2">
      <c r="A24" s="11" t="s">
        <v>124</v>
      </c>
      <c r="B24" s="12">
        <v>2310.582586</v>
      </c>
    </row>
    <row r="25" spans="1:2" ht="15" x14ac:dyDescent="0.2">
      <c r="A25" s="11" t="s">
        <v>125</v>
      </c>
      <c r="B25" s="12">
        <v>979.51760999999999</v>
      </c>
    </row>
    <row r="26" spans="1:2" ht="15" x14ac:dyDescent="0.2">
      <c r="A26" s="11" t="s">
        <v>126</v>
      </c>
      <c r="B26" s="12">
        <v>849.75790600000005</v>
      </c>
    </row>
    <row r="27" spans="1:2" ht="15" x14ac:dyDescent="0.2">
      <c r="A27" s="11" t="s">
        <v>127</v>
      </c>
      <c r="B27" s="12">
        <v>1511.312829</v>
      </c>
    </row>
    <row r="28" spans="1:2" ht="15" x14ac:dyDescent="0.2">
      <c r="A28" s="11" t="s">
        <v>128</v>
      </c>
      <c r="B28" s="12">
        <v>1099.258501</v>
      </c>
    </row>
    <row r="29" spans="1:2" ht="15" x14ac:dyDescent="0.2">
      <c r="A29" s="11" t="s">
        <v>129</v>
      </c>
      <c r="B29" s="12">
        <v>16.959347000000001</v>
      </c>
    </row>
    <row r="30" spans="1:2" ht="15" x14ac:dyDescent="0.2">
      <c r="A30" s="11" t="s">
        <v>130</v>
      </c>
      <c r="B30" s="12">
        <v>45</v>
      </c>
    </row>
    <row r="31" spans="1:2" ht="15" x14ac:dyDescent="0.2">
      <c r="A31" s="11" t="s">
        <v>131</v>
      </c>
      <c r="B31" s="12">
        <v>71.599715000000003</v>
      </c>
    </row>
    <row r="32" spans="1:2" ht="15" x14ac:dyDescent="0.2">
      <c r="A32" s="11" t="s">
        <v>12</v>
      </c>
      <c r="B32" s="12">
        <v>69.174261999999999</v>
      </c>
    </row>
    <row r="33" spans="1:2" ht="15" x14ac:dyDescent="0.2">
      <c r="A33" s="11" t="s">
        <v>13</v>
      </c>
      <c r="B33" s="12">
        <v>42.508701000000002</v>
      </c>
    </row>
    <row r="34" spans="1:2" ht="15" x14ac:dyDescent="0.2">
      <c r="A34" s="11" t="s">
        <v>14</v>
      </c>
      <c r="B34" s="12">
        <v>113.66457699999999</v>
      </c>
    </row>
    <row r="35" spans="1:2" ht="18" x14ac:dyDescent="0.2">
      <c r="A35" s="7" t="s">
        <v>18</v>
      </c>
      <c r="B35" s="8">
        <f>SUM(B36:B42)</f>
        <v>15551.512172000002</v>
      </c>
    </row>
    <row r="36" spans="1:2" ht="15" x14ac:dyDescent="0.2">
      <c r="A36" s="11" t="s">
        <v>19</v>
      </c>
      <c r="B36" s="12">
        <v>3168.3856999999998</v>
      </c>
    </row>
    <row r="37" spans="1:2" ht="15" x14ac:dyDescent="0.2">
      <c r="A37" s="11" t="s">
        <v>20</v>
      </c>
      <c r="B37" s="12">
        <v>416.92510399999998</v>
      </c>
    </row>
    <row r="38" spans="1:2" ht="15" x14ac:dyDescent="0.2">
      <c r="A38" s="11" t="s">
        <v>21</v>
      </c>
      <c r="B38" s="12">
        <v>299.85469899999998</v>
      </c>
    </row>
    <row r="39" spans="1:2" ht="15" x14ac:dyDescent="0.2">
      <c r="A39" s="11" t="s">
        <v>24</v>
      </c>
      <c r="B39" s="12">
        <v>298.700354</v>
      </c>
    </row>
    <row r="40" spans="1:2" ht="15" x14ac:dyDescent="0.2">
      <c r="A40" s="11" t="s">
        <v>22</v>
      </c>
      <c r="B40" s="12">
        <v>6206.7680220000002</v>
      </c>
    </row>
    <row r="41" spans="1:2" ht="15" x14ac:dyDescent="0.2">
      <c r="A41" s="11" t="s">
        <v>132</v>
      </c>
      <c r="B41" s="12">
        <v>227.65310199999999</v>
      </c>
    </row>
    <row r="42" spans="1:2" ht="15" x14ac:dyDescent="0.2">
      <c r="A42" s="11" t="s">
        <v>23</v>
      </c>
      <c r="B42" s="12">
        <v>4933.2251910000005</v>
      </c>
    </row>
    <row r="43" spans="1:2" ht="18" x14ac:dyDescent="0.2">
      <c r="A43" s="7" t="s">
        <v>25</v>
      </c>
      <c r="B43" s="8">
        <f>SUM(B44:B128)</f>
        <v>149090.50812099999</v>
      </c>
    </row>
    <row r="44" spans="1:2" ht="15" x14ac:dyDescent="0.2">
      <c r="A44" s="11" t="s">
        <v>89</v>
      </c>
      <c r="B44" s="13">
        <v>32.394767000000002</v>
      </c>
    </row>
    <row r="45" spans="1:2" ht="15" x14ac:dyDescent="0.2">
      <c r="A45" s="11" t="s">
        <v>109</v>
      </c>
      <c r="B45" s="13">
        <v>95.110716999999994</v>
      </c>
    </row>
    <row r="46" spans="1:2" ht="15" x14ac:dyDescent="0.2">
      <c r="A46" s="11" t="s">
        <v>110</v>
      </c>
      <c r="B46" s="13">
        <v>275.35563000000002</v>
      </c>
    </row>
    <row r="47" spans="1:2" ht="15" x14ac:dyDescent="0.2">
      <c r="A47" s="11" t="s">
        <v>47</v>
      </c>
      <c r="B47" s="13">
        <v>24.154149</v>
      </c>
    </row>
    <row r="48" spans="1:2" ht="15" x14ac:dyDescent="0.2">
      <c r="A48" s="11" t="s">
        <v>59</v>
      </c>
      <c r="B48" s="13">
        <v>1122.4970109999999</v>
      </c>
    </row>
    <row r="49" spans="1:2" ht="15" x14ac:dyDescent="0.2">
      <c r="A49" s="11" t="s">
        <v>70</v>
      </c>
      <c r="B49" s="13">
        <v>1498.915338</v>
      </c>
    </row>
    <row r="50" spans="1:2" ht="15" x14ac:dyDescent="0.2">
      <c r="A50" s="11" t="s">
        <v>56</v>
      </c>
      <c r="B50" s="13">
        <v>1360.379179</v>
      </c>
    </row>
    <row r="51" spans="1:2" ht="15" x14ac:dyDescent="0.2">
      <c r="A51" s="11" t="s">
        <v>86</v>
      </c>
      <c r="B51" s="13">
        <v>37.000585000000001</v>
      </c>
    </row>
    <row r="52" spans="1:2" ht="15" x14ac:dyDescent="0.2">
      <c r="A52" s="11" t="s">
        <v>92</v>
      </c>
      <c r="B52" s="13">
        <v>1860.993526</v>
      </c>
    </row>
    <row r="53" spans="1:2" ht="15" x14ac:dyDescent="0.2">
      <c r="A53" s="11" t="s">
        <v>76</v>
      </c>
      <c r="B53" s="13">
        <v>228.497152</v>
      </c>
    </row>
    <row r="54" spans="1:2" ht="15" x14ac:dyDescent="0.2">
      <c r="A54" s="11" t="s">
        <v>93</v>
      </c>
      <c r="B54" s="13">
        <v>8.8329889999999995</v>
      </c>
    </row>
    <row r="55" spans="1:2" ht="15" x14ac:dyDescent="0.2">
      <c r="A55" s="11" t="s">
        <v>29</v>
      </c>
      <c r="B55" s="13">
        <v>46.486308999999999</v>
      </c>
    </row>
    <row r="56" spans="1:2" ht="15" x14ac:dyDescent="0.2">
      <c r="A56" s="11" t="s">
        <v>84</v>
      </c>
      <c r="B56" s="13">
        <v>26.643429999999999</v>
      </c>
    </row>
    <row r="57" spans="1:2" ht="15" x14ac:dyDescent="0.2">
      <c r="A57" s="11" t="s">
        <v>81</v>
      </c>
      <c r="B57" s="13">
        <v>138.62218799999999</v>
      </c>
    </row>
    <row r="58" spans="1:2" ht="15" x14ac:dyDescent="0.2">
      <c r="A58" s="11" t="s">
        <v>32</v>
      </c>
      <c r="B58" s="13">
        <v>626.60276399999998</v>
      </c>
    </row>
    <row r="59" spans="1:2" ht="15" x14ac:dyDescent="0.2">
      <c r="A59" s="11" t="s">
        <v>73</v>
      </c>
      <c r="B59" s="13">
        <v>60.194626</v>
      </c>
    </row>
    <row r="60" spans="1:2" ht="30" x14ac:dyDescent="0.2">
      <c r="A60" s="11" t="s">
        <v>111</v>
      </c>
      <c r="B60" s="13">
        <v>149.60950299999999</v>
      </c>
    </row>
    <row r="61" spans="1:2" ht="15" x14ac:dyDescent="0.2">
      <c r="A61" s="11" t="s">
        <v>88</v>
      </c>
      <c r="B61" s="13">
        <v>1267.28522</v>
      </c>
    </row>
    <row r="62" spans="1:2" ht="15" x14ac:dyDescent="0.2">
      <c r="A62" s="11" t="s">
        <v>33</v>
      </c>
      <c r="B62" s="13">
        <v>517.69266300000004</v>
      </c>
    </row>
    <row r="63" spans="1:2" ht="15" x14ac:dyDescent="0.2">
      <c r="A63" s="11" t="s">
        <v>74</v>
      </c>
      <c r="B63" s="13">
        <v>11.129664999999999</v>
      </c>
    </row>
    <row r="64" spans="1:2" ht="15" x14ac:dyDescent="0.2">
      <c r="A64" s="11" t="s">
        <v>133</v>
      </c>
      <c r="B64" s="13">
        <v>11.260387</v>
      </c>
    </row>
    <row r="65" spans="1:2" ht="15" x14ac:dyDescent="0.2">
      <c r="A65" s="11" t="s">
        <v>28</v>
      </c>
      <c r="B65" s="13">
        <v>162.05208999999999</v>
      </c>
    </row>
    <row r="66" spans="1:2" ht="15" x14ac:dyDescent="0.2">
      <c r="A66" s="11" t="s">
        <v>72</v>
      </c>
      <c r="B66" s="13">
        <v>89.349727000000001</v>
      </c>
    </row>
    <row r="67" spans="1:2" ht="15" x14ac:dyDescent="0.2">
      <c r="A67" s="11" t="s">
        <v>91</v>
      </c>
      <c r="B67" s="13">
        <v>42.459451999999999</v>
      </c>
    </row>
    <row r="68" spans="1:2" ht="15" x14ac:dyDescent="0.2">
      <c r="A68" s="11" t="s">
        <v>112</v>
      </c>
      <c r="B68" s="13">
        <v>3935.6660969999998</v>
      </c>
    </row>
    <row r="69" spans="1:2" ht="15" x14ac:dyDescent="0.2">
      <c r="A69" s="11" t="s">
        <v>118</v>
      </c>
      <c r="B69" s="13">
        <v>33.680729999999997</v>
      </c>
    </row>
    <row r="70" spans="1:2" ht="15" x14ac:dyDescent="0.2">
      <c r="A70" s="11" t="s">
        <v>85</v>
      </c>
      <c r="B70" s="13">
        <v>31131.855286999998</v>
      </c>
    </row>
    <row r="71" spans="1:2" ht="15" x14ac:dyDescent="0.2">
      <c r="A71" s="11" t="s">
        <v>31</v>
      </c>
      <c r="B71" s="13">
        <v>43328.933419000001</v>
      </c>
    </row>
    <row r="72" spans="1:2" ht="15" x14ac:dyDescent="0.2">
      <c r="A72" s="11" t="s">
        <v>80</v>
      </c>
      <c r="B72" s="13">
        <v>45.741115999999998</v>
      </c>
    </row>
    <row r="73" spans="1:2" ht="15" x14ac:dyDescent="0.2">
      <c r="A73" s="11" t="s">
        <v>30</v>
      </c>
      <c r="B73" s="13">
        <v>81.710964000000004</v>
      </c>
    </row>
    <row r="74" spans="1:2" ht="15" x14ac:dyDescent="0.2">
      <c r="A74" s="11" t="s">
        <v>87</v>
      </c>
      <c r="B74" s="13">
        <v>1392.4563129999999</v>
      </c>
    </row>
    <row r="75" spans="1:2" ht="15" x14ac:dyDescent="0.2">
      <c r="A75" s="11" t="s">
        <v>67</v>
      </c>
      <c r="B75" s="13">
        <v>190.70622900000001</v>
      </c>
    </row>
    <row r="76" spans="1:2" ht="15" x14ac:dyDescent="0.2">
      <c r="A76" s="11" t="s">
        <v>82</v>
      </c>
      <c r="B76" s="13">
        <v>78.613287</v>
      </c>
    </row>
    <row r="77" spans="1:2" ht="15" x14ac:dyDescent="0.2">
      <c r="A77" s="11" t="s">
        <v>27</v>
      </c>
      <c r="B77" s="13">
        <v>27.754918</v>
      </c>
    </row>
    <row r="78" spans="1:2" ht="15" x14ac:dyDescent="0.2">
      <c r="A78" s="11" t="s">
        <v>90</v>
      </c>
      <c r="B78" s="13">
        <v>781.77584300000001</v>
      </c>
    </row>
    <row r="79" spans="1:2" ht="15" x14ac:dyDescent="0.2">
      <c r="A79" s="11" t="s">
        <v>75</v>
      </c>
      <c r="B79" s="13">
        <v>138.21497299999999</v>
      </c>
    </row>
    <row r="80" spans="1:2" ht="15" x14ac:dyDescent="0.2">
      <c r="A80" s="11" t="s">
        <v>116</v>
      </c>
      <c r="B80" s="13">
        <v>9.5857259999999993</v>
      </c>
    </row>
    <row r="81" spans="1:2" ht="15" x14ac:dyDescent="0.2">
      <c r="A81" s="11" t="s">
        <v>83</v>
      </c>
      <c r="B81" s="13">
        <v>43.663341000000003</v>
      </c>
    </row>
    <row r="82" spans="1:2" ht="15" x14ac:dyDescent="0.2">
      <c r="A82" s="11" t="s">
        <v>94</v>
      </c>
      <c r="B82" s="13">
        <v>2694.2960889999999</v>
      </c>
    </row>
    <row r="83" spans="1:2" ht="15" x14ac:dyDescent="0.2">
      <c r="A83" s="11" t="s">
        <v>78</v>
      </c>
      <c r="B83" s="13">
        <v>56.242984</v>
      </c>
    </row>
    <row r="84" spans="1:2" ht="15" x14ac:dyDescent="0.2">
      <c r="A84" s="11" t="s">
        <v>79</v>
      </c>
      <c r="B84" s="13">
        <v>652.36681799999997</v>
      </c>
    </row>
    <row r="85" spans="1:2" ht="15" x14ac:dyDescent="0.2">
      <c r="A85" s="11" t="s">
        <v>77</v>
      </c>
      <c r="B85" s="13">
        <v>177.450649</v>
      </c>
    </row>
    <row r="86" spans="1:2" ht="15" x14ac:dyDescent="0.2">
      <c r="A86" s="11" t="s">
        <v>104</v>
      </c>
      <c r="B86" s="13">
        <v>78.076232000000005</v>
      </c>
    </row>
    <row r="87" spans="1:2" ht="15" x14ac:dyDescent="0.2">
      <c r="A87" s="11" t="s">
        <v>54</v>
      </c>
      <c r="B87" s="13">
        <v>43448.835421999996</v>
      </c>
    </row>
    <row r="88" spans="1:2" ht="15" x14ac:dyDescent="0.2">
      <c r="A88" s="11" t="s">
        <v>95</v>
      </c>
      <c r="B88" s="13">
        <v>170.84798900000001</v>
      </c>
    </row>
    <row r="89" spans="1:2" ht="15" x14ac:dyDescent="0.2">
      <c r="A89" s="11" t="s">
        <v>115</v>
      </c>
      <c r="B89" s="13">
        <v>2244.7974429999999</v>
      </c>
    </row>
    <row r="90" spans="1:2" ht="15" x14ac:dyDescent="0.2">
      <c r="A90" s="11" t="s">
        <v>117</v>
      </c>
      <c r="B90" s="13">
        <v>251.15575899999999</v>
      </c>
    </row>
    <row r="91" spans="1:2" ht="15" x14ac:dyDescent="0.2">
      <c r="A91" s="11" t="s">
        <v>26</v>
      </c>
      <c r="B91" s="13">
        <v>3740.1370350000002</v>
      </c>
    </row>
    <row r="92" spans="1:2" ht="15" x14ac:dyDescent="0.2">
      <c r="A92" s="11" t="s">
        <v>68</v>
      </c>
      <c r="B92" s="13">
        <v>77.609756000000004</v>
      </c>
    </row>
    <row r="93" spans="1:2" ht="15" x14ac:dyDescent="0.2">
      <c r="A93" s="11" t="s">
        <v>52</v>
      </c>
      <c r="B93" s="13">
        <v>21.224150000000002</v>
      </c>
    </row>
    <row r="94" spans="1:2" ht="15" x14ac:dyDescent="0.2">
      <c r="A94" s="11" t="s">
        <v>37</v>
      </c>
      <c r="B94" s="13">
        <v>122.296537</v>
      </c>
    </row>
    <row r="95" spans="1:2" ht="15" x14ac:dyDescent="0.2">
      <c r="A95" s="11" t="s">
        <v>71</v>
      </c>
      <c r="B95" s="13">
        <v>167.8914</v>
      </c>
    </row>
    <row r="96" spans="1:2" ht="15" x14ac:dyDescent="0.2">
      <c r="A96" s="11" t="s">
        <v>61</v>
      </c>
      <c r="B96" s="13">
        <v>179.04499999999999</v>
      </c>
    </row>
    <row r="97" spans="1:2" ht="15" x14ac:dyDescent="0.2">
      <c r="A97" s="11" t="s">
        <v>134</v>
      </c>
      <c r="B97" s="13">
        <v>311.76989900000001</v>
      </c>
    </row>
    <row r="98" spans="1:2" ht="15" x14ac:dyDescent="0.2">
      <c r="A98" s="11" t="s">
        <v>64</v>
      </c>
      <c r="B98" s="13">
        <v>81.073443999999995</v>
      </c>
    </row>
    <row r="99" spans="1:2" ht="15" x14ac:dyDescent="0.2">
      <c r="A99" s="11" t="s">
        <v>34</v>
      </c>
      <c r="B99" s="13">
        <v>87.754209000000003</v>
      </c>
    </row>
    <row r="100" spans="1:2" ht="15" x14ac:dyDescent="0.2">
      <c r="A100" s="11" t="s">
        <v>65</v>
      </c>
      <c r="B100" s="13">
        <v>69.978876999999997</v>
      </c>
    </row>
    <row r="101" spans="1:2" ht="15" x14ac:dyDescent="0.2">
      <c r="A101" s="11" t="s">
        <v>69</v>
      </c>
      <c r="B101" s="13">
        <v>113.934529</v>
      </c>
    </row>
    <row r="102" spans="1:2" ht="15" x14ac:dyDescent="0.2">
      <c r="A102" s="11" t="s">
        <v>36</v>
      </c>
      <c r="B102" s="13">
        <v>70.111418999999998</v>
      </c>
    </row>
    <row r="103" spans="1:2" ht="15" x14ac:dyDescent="0.2">
      <c r="A103" s="11" t="s">
        <v>66</v>
      </c>
      <c r="B103" s="13">
        <v>87.751705000000001</v>
      </c>
    </row>
    <row r="104" spans="1:2" ht="15" x14ac:dyDescent="0.2">
      <c r="A104" s="11" t="s">
        <v>135</v>
      </c>
      <c r="B104" s="13">
        <v>89.415160999999998</v>
      </c>
    </row>
    <row r="105" spans="1:2" ht="15" x14ac:dyDescent="0.2">
      <c r="A105" s="11" t="s">
        <v>35</v>
      </c>
      <c r="B105" s="13">
        <v>84.161394000000001</v>
      </c>
    </row>
    <row r="106" spans="1:2" ht="15" x14ac:dyDescent="0.2">
      <c r="A106" s="11" t="s">
        <v>136</v>
      </c>
      <c r="B106" s="13">
        <v>111.573673</v>
      </c>
    </row>
    <row r="107" spans="1:2" ht="15" x14ac:dyDescent="0.2">
      <c r="A107" s="11" t="s">
        <v>103</v>
      </c>
      <c r="B107" s="13">
        <v>69.942374000000001</v>
      </c>
    </row>
    <row r="108" spans="1:2" ht="15" x14ac:dyDescent="0.2">
      <c r="A108" s="11" t="s">
        <v>46</v>
      </c>
      <c r="B108" s="13">
        <v>150.54648599999999</v>
      </c>
    </row>
    <row r="109" spans="1:2" ht="15" x14ac:dyDescent="0.2">
      <c r="A109" s="11" t="s">
        <v>38</v>
      </c>
      <c r="B109" s="13">
        <v>163.12951000000001</v>
      </c>
    </row>
    <row r="110" spans="1:2" ht="15" x14ac:dyDescent="0.2">
      <c r="A110" s="11" t="s">
        <v>44</v>
      </c>
      <c r="B110" s="13">
        <v>84.673813999999993</v>
      </c>
    </row>
    <row r="111" spans="1:2" ht="15" x14ac:dyDescent="0.2">
      <c r="A111" s="11" t="s">
        <v>40</v>
      </c>
      <c r="B111" s="13">
        <v>141.85324900000001</v>
      </c>
    </row>
    <row r="112" spans="1:2" ht="15" x14ac:dyDescent="0.2">
      <c r="A112" s="11" t="s">
        <v>102</v>
      </c>
      <c r="B112" s="13">
        <v>376.75756200000001</v>
      </c>
    </row>
    <row r="113" spans="1:2" ht="15" x14ac:dyDescent="0.2">
      <c r="A113" s="11" t="s">
        <v>43</v>
      </c>
      <c r="B113" s="13">
        <v>451.97059999999999</v>
      </c>
    </row>
    <row r="114" spans="1:2" ht="15" x14ac:dyDescent="0.2">
      <c r="A114" s="11" t="s">
        <v>62</v>
      </c>
      <c r="B114" s="13">
        <v>33.962251999999999</v>
      </c>
    </row>
    <row r="115" spans="1:2" ht="15" x14ac:dyDescent="0.2">
      <c r="A115" s="11" t="s">
        <v>63</v>
      </c>
      <c r="B115" s="13">
        <v>26.077252999999999</v>
      </c>
    </row>
    <row r="116" spans="1:2" ht="15" x14ac:dyDescent="0.2">
      <c r="A116" s="11" t="s">
        <v>50</v>
      </c>
      <c r="B116" s="13">
        <v>23.345796</v>
      </c>
    </row>
    <row r="117" spans="1:2" ht="15" x14ac:dyDescent="0.2">
      <c r="A117" s="11" t="s">
        <v>48</v>
      </c>
      <c r="B117" s="13">
        <v>29.678135000000001</v>
      </c>
    </row>
    <row r="118" spans="1:2" ht="15" x14ac:dyDescent="0.2">
      <c r="A118" s="11" t="s">
        <v>49</v>
      </c>
      <c r="B118" s="13">
        <v>32.592312</v>
      </c>
    </row>
    <row r="119" spans="1:2" ht="15" x14ac:dyDescent="0.2">
      <c r="A119" s="11" t="s">
        <v>53</v>
      </c>
      <c r="B119" s="13">
        <v>60.740102999999998</v>
      </c>
    </row>
    <row r="120" spans="1:2" ht="15" x14ac:dyDescent="0.2">
      <c r="A120" s="11" t="s">
        <v>45</v>
      </c>
      <c r="B120" s="13">
        <v>46.263851000000003</v>
      </c>
    </row>
    <row r="121" spans="1:2" ht="15" x14ac:dyDescent="0.2">
      <c r="A121" s="11" t="s">
        <v>41</v>
      </c>
      <c r="B121" s="13">
        <v>152.13027</v>
      </c>
    </row>
    <row r="122" spans="1:2" ht="15" x14ac:dyDescent="0.2">
      <c r="A122" s="11" t="s">
        <v>42</v>
      </c>
      <c r="B122" s="13">
        <v>112.580251</v>
      </c>
    </row>
    <row r="123" spans="1:2" ht="15" x14ac:dyDescent="0.2">
      <c r="A123" s="11" t="s">
        <v>57</v>
      </c>
      <c r="B123" s="13">
        <v>260.73526800000002</v>
      </c>
    </row>
    <row r="124" spans="1:2" ht="15" x14ac:dyDescent="0.2">
      <c r="A124" s="11" t="s">
        <v>55</v>
      </c>
      <c r="B124" s="13">
        <v>275.05201199999999</v>
      </c>
    </row>
    <row r="125" spans="1:2" ht="15" x14ac:dyDescent="0.2">
      <c r="A125" s="11" t="s">
        <v>58</v>
      </c>
      <c r="B125" s="13">
        <v>216.79301599999999</v>
      </c>
    </row>
    <row r="126" spans="1:2" ht="15" x14ac:dyDescent="0.2">
      <c r="A126" s="11" t="s">
        <v>51</v>
      </c>
      <c r="B126" s="13">
        <v>23.372648999999999</v>
      </c>
    </row>
    <row r="127" spans="1:2" ht="15" x14ac:dyDescent="0.2">
      <c r="A127" s="11" t="s">
        <v>60</v>
      </c>
      <c r="B127" s="13">
        <v>82.908520999999993</v>
      </c>
    </row>
    <row r="128" spans="1:2" ht="15" x14ac:dyDescent="0.2">
      <c r="A128" s="11" t="s">
        <v>39</v>
      </c>
      <c r="B128" s="13">
        <v>171.72795400000001</v>
      </c>
    </row>
    <row r="129" spans="1:2" ht="18" x14ac:dyDescent="0.2">
      <c r="A129" s="7" t="s">
        <v>96</v>
      </c>
      <c r="B129" s="8">
        <f>+B130+B135</f>
        <v>71178.568923999992</v>
      </c>
    </row>
    <row r="130" spans="1:2" ht="15.75" x14ac:dyDescent="0.2">
      <c r="A130" s="14" t="s">
        <v>97</v>
      </c>
      <c r="B130" s="15">
        <f>SUM(B131:B134)</f>
        <v>61974.507090999999</v>
      </c>
    </row>
    <row r="131" spans="1:2" ht="15" x14ac:dyDescent="0.2">
      <c r="A131" s="16" t="s">
        <v>105</v>
      </c>
      <c r="B131" s="10">
        <v>33485.425868999999</v>
      </c>
    </row>
    <row r="132" spans="1:2" ht="15" x14ac:dyDescent="0.2">
      <c r="A132" s="16" t="s">
        <v>106</v>
      </c>
      <c r="B132" s="10">
        <v>8655.6006600000001</v>
      </c>
    </row>
    <row r="133" spans="1:2" ht="15" x14ac:dyDescent="0.2">
      <c r="A133" s="16" t="s">
        <v>107</v>
      </c>
      <c r="B133" s="10">
        <v>15614.723097</v>
      </c>
    </row>
    <row r="134" spans="1:2" ht="15" x14ac:dyDescent="0.2">
      <c r="A134" s="16" t="s">
        <v>108</v>
      </c>
      <c r="B134" s="10">
        <v>4218.7574649999997</v>
      </c>
    </row>
    <row r="135" spans="1:2" ht="15.75" x14ac:dyDescent="0.2">
      <c r="A135" s="14" t="s">
        <v>98</v>
      </c>
      <c r="B135" s="15">
        <f>SUM(B136:B138)</f>
        <v>9204.0618329999998</v>
      </c>
    </row>
    <row r="136" spans="1:2" ht="15" x14ac:dyDescent="0.2">
      <c r="A136" s="17" t="s">
        <v>99</v>
      </c>
      <c r="B136" s="10">
        <v>5901.2522710000003</v>
      </c>
    </row>
    <row r="137" spans="1:2" ht="15" x14ac:dyDescent="0.2">
      <c r="A137" s="17" t="s">
        <v>100</v>
      </c>
      <c r="B137" s="10">
        <v>631.57298200000002</v>
      </c>
    </row>
    <row r="138" spans="1:2" ht="15" x14ac:dyDescent="0.2">
      <c r="A138" s="17" t="s">
        <v>101</v>
      </c>
      <c r="B138" s="10">
        <v>2671.2365799999998</v>
      </c>
    </row>
    <row r="139" spans="1:2" ht="15.75" x14ac:dyDescent="0.25">
      <c r="A139" s="18" t="s">
        <v>137</v>
      </c>
      <c r="B139" s="4"/>
    </row>
  </sheetData>
  <mergeCells count="2">
    <mergeCell ref="A1:B1"/>
    <mergeCell ref="A2:B2"/>
  </mergeCells>
  <printOptions horizontalCentered="1"/>
  <pageMargins left="0.39370078740157483" right="0.39370078740157483" top="0.59055118110236227" bottom="0.39370078740157483" header="0.31496062992125984" footer="0.31496062992125984"/>
  <pageSetup scale="6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Rodolfo_R</dc:creator>
  <cp:lastModifiedBy>Carol</cp:lastModifiedBy>
  <cp:lastPrinted>2024-01-11T20:43:29Z</cp:lastPrinted>
  <dcterms:created xsi:type="dcterms:W3CDTF">2018-02-10T00:55:09Z</dcterms:created>
  <dcterms:modified xsi:type="dcterms:W3CDTF">2024-01-11T20:43:39Z</dcterms:modified>
</cp:coreProperties>
</file>