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JUN" sheetId="8" r:id="rId1"/>
  </sheets>
  <calcPr calcId="152511"/>
</workbook>
</file>

<file path=xl/calcChain.xml><?xml version="1.0" encoding="utf-8"?>
<calcChain xmlns="http://schemas.openxmlformats.org/spreadsheetml/2006/main">
  <c r="G62" i="8" l="1"/>
  <c r="G55" i="8"/>
  <c r="G49" i="8"/>
  <c r="G45" i="8"/>
  <c r="G35" i="8"/>
  <c r="G31" i="8"/>
  <c r="G17" i="8"/>
  <c r="G27" i="8" s="1"/>
  <c r="G8" i="8"/>
  <c r="G65" i="8" l="1"/>
  <c r="G67" i="8" s="1"/>
  <c r="F62" i="8"/>
  <c r="F55" i="8"/>
  <c r="F49" i="8"/>
  <c r="F45" i="8"/>
  <c r="F35" i="8"/>
  <c r="F31" i="8"/>
  <c r="F17" i="8"/>
  <c r="F8" i="8"/>
  <c r="F65" i="8" l="1"/>
  <c r="F27" i="8"/>
  <c r="F67" i="8" l="1"/>
</calcChain>
</file>

<file path=xl/sharedStrings.xml><?xml version="1.0" encoding="utf-8"?>
<sst xmlns="http://schemas.openxmlformats.org/spreadsheetml/2006/main" count="63" uniqueCount="63">
  <si>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</si>
  <si>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</si>
  <si>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</si>
  <si>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</si>
  <si>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</si>
  <si>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</si>
  <si>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</si>
  <si>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</si>
  <si>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</si>
  <si>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</si>
  <si>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</si>
  <si>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</si>
  <si>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</si>
  <si>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</si>
  <si>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</si>
  <si>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</si>
  <si>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</si>
  <si>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</si>
  <si>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</si>
  <si>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</si>
  <si>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</si>
  <si>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</si>
  <si>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</si>
  <si>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</si>
  <si>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</si>
  <si>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</si>
  <si>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</si>
  <si>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</si>
  <si>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</si>
  <si>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</si>
  <si>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</si>
  <si>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</si>
  <si>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</si>
  <si>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</si>
  <si>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</si>
  <si>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</si>
  <si>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</si>
  <si>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</si>
  <si>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</si>
  <si>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</si>
  <si>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</si>
  <si>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</si>
  <si>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</si>
  <si>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</si>
  <si>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</si>
  <si>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</si>
  <si>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</si>
  <si>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</si>
  <si>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</si>
  <si>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</si>
  <si>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</si>
  <si>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</si>
  <si>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</si>
  <si>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</si>
  <si>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</si>
  <si>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</si>
  <si>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</si>
  <si>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Cifras Preliminares</t>
  </si>
  <si>
    <t>( Miles de pesos )</t>
  </si>
  <si>
    <t>Sector Central del Poder Ejecutivo del Gobierno del Estado de México</t>
  </si>
  <si>
    <t>Jun 21</t>
  </si>
  <si>
    <t>Del 1 de enero al 30 de junio de 2022</t>
  </si>
  <si>
    <t>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</si>
</sst>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/>
    <xf numFmtId="17" fontId="5" fillId="0" borderId="7" xfId="0" quotePrefix="1" applyNumberFormat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165" fontId="4" fillId="0" borderId="8" xfId="0" applyNumberFormat="1" applyFont="1" applyFill="1" applyBorder="1"/>
    <xf numFmtId="164" fontId="3" fillId="0" borderId="1" xfId="0" applyNumberFormat="1" applyFont="1" applyFill="1" applyBorder="1"/>
    <xf numFmtId="0" fontId="3" fillId="0" borderId="4" xfId="0" applyFont="1" applyFill="1" applyBorder="1"/>
    <xf numFmtId="165" fontId="3" fillId="0" borderId="8" xfId="1" applyNumberFormat="1" applyFont="1" applyFill="1" applyBorder="1"/>
    <xf numFmtId="165" fontId="4" fillId="0" borderId="8" xfId="1" applyNumberFormat="1" applyFont="1" applyFill="1" applyBorder="1"/>
    <xf numFmtId="4" fontId="4" fillId="0" borderId="8" xfId="1" applyNumberFormat="1" applyFont="1" applyFill="1" applyBorder="1"/>
    <xf numFmtId="43" fontId="3" fillId="0" borderId="0" xfId="1" applyFont="1" applyFill="1"/>
    <xf numFmtId="43" fontId="3" fillId="0" borderId="0" xfId="0" applyNumberFormat="1" applyFont="1" applyFill="1"/>
    <xf numFmtId="165" fontId="3" fillId="0" borderId="0" xfId="0" applyNumberFormat="1" applyFont="1" applyFill="1"/>
    <xf numFmtId="0" fontId="7" fillId="0" borderId="4" xfId="0" applyFont="1" applyFill="1" applyBorder="1"/>
    <xf numFmtId="0" fontId="7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65" fontId="3" fillId="0" borderId="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77</xdr:row>
      <xdr:rowOff>47625</xdr:rowOff>
    </xdr:from>
    <xdr:to>
      <xdr:col>6</xdr:col>
      <xdr:colOff>1409700</xdr:colOff>
      <xdr:row>81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277600"/>
          <a:ext cx="104489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1"/>
  <sheetViews>
    <sheetView showGridLines="0" tabSelected="1" workbookViewId="0">
      <selection activeCell="A4" sqref="A4:G4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2.5703125" style="2" customWidth="1"/>
    <col min="6" max="6" width="23.7109375" style="2" customWidth="1"/>
    <col min="7" max="7" width="21.5703125" style="2" customWidth="1"/>
    <col min="8" max="8" width="18.7109375" style="2" bestFit="1" customWidth="1"/>
    <col min="9" max="16384" width="11.42578125" style="2"/>
  </cols>
  <sheetData>
    <row r="1" spans="1:7 16380:16380" x14ac:dyDescent="0.2">
      <c r="A1" s="1" t="s">
        <v>59</v>
      </c>
      <c r="B1" s="1"/>
      <c r="C1" s="1"/>
      <c r="D1" s="1"/>
      <c r="E1" s="1"/>
      <c r="F1" s="1"/>
      <c r="G1" s="1"/>
    </row>
    <row r="2" spans="1:7 16380:16380" x14ac:dyDescent="0.2">
      <c r="A2" s="3" t="s">
        <v>19</v>
      </c>
      <c r="B2" s="3"/>
      <c r="C2" s="3"/>
      <c r="D2" s="3"/>
      <c r="E2" s="3"/>
      <c r="F2" s="3"/>
      <c r="G2" s="3"/>
    </row>
    <row r="3" spans="1:7 16380:16380" ht="14.25" customHeight="1" x14ac:dyDescent="0.2">
      <c r="A3" s="3" t="s">
        <v>57</v>
      </c>
      <c r="B3" s="3"/>
      <c r="C3" s="3"/>
      <c r="D3" s="3"/>
      <c r="E3" s="3"/>
      <c r="F3" s="3"/>
      <c r="G3" s="3"/>
    </row>
    <row r="4" spans="1:7 16380:16380" ht="14.25" customHeight="1" x14ac:dyDescent="0.2">
      <c r="A4" s="3" t="s">
        <v>58</v>
      </c>
      <c r="B4" s="3"/>
      <c r="C4" s="3"/>
      <c r="D4" s="3"/>
      <c r="E4" s="3"/>
      <c r="F4" s="3"/>
      <c r="G4" s="3"/>
    </row>
    <row r="5" spans="1:7 16380:16380" x14ac:dyDescent="0.2">
      <c r="A5" s="3" t="s">
        <v>61</v>
      </c>
      <c r="B5" s="3"/>
      <c r="C5" s="3"/>
      <c r="D5" s="3"/>
      <c r="E5" s="3"/>
      <c r="F5" s="3"/>
      <c r="G5" s="3"/>
    </row>
    <row r="6" spans="1:7 16380:16380" x14ac:dyDescent="0.2">
      <c r="A6" s="4"/>
      <c r="B6" s="5"/>
      <c r="C6" s="5"/>
      <c r="D6" s="5"/>
      <c r="E6" s="5"/>
      <c r="F6" s="6" t="s">
        <v>62</v>
      </c>
      <c r="G6" s="6" t="s">
        <v>60</v>
      </c>
    </row>
    <row r="7" spans="1:7 16380:16380" ht="12.75" x14ac:dyDescent="0.2">
      <c r="A7" s="7" t="s">
        <v>20</v>
      </c>
      <c r="B7" s="8"/>
      <c r="C7" s="8"/>
      <c r="D7" s="8"/>
      <c r="E7" s="9"/>
      <c r="F7" s="10"/>
      <c r="G7" s="10"/>
    </row>
    <row r="8" spans="1:7 16380:16380" x14ac:dyDescent="0.2">
      <c r="A8" s="11" t="s">
        <v>21</v>
      </c>
      <c r="B8" s="12"/>
      <c r="C8" s="12"/>
      <c r="D8" s="12"/>
      <c r="E8" s="9"/>
      <c r="F8" s="13">
        <f>SUM(F9:F15)</f>
        <v>24499800.600000001</v>
      </c>
      <c r="G8" s="13">
        <f>SUM(G9:G15)</f>
        <v>23236181.939720001</v>
      </c>
      <c r="XEZ8" s="14"/>
    </row>
    <row r="9" spans="1:7 16380:16380" x14ac:dyDescent="0.2">
      <c r="A9" s="15" t="s">
        <v>0</v>
      </c>
      <c r="B9" s="9"/>
      <c r="C9" s="9"/>
      <c r="D9" s="9"/>
      <c r="E9" s="9"/>
      <c r="F9" s="16">
        <v>16529888.800000001</v>
      </c>
      <c r="G9" s="16">
        <v>15750770.961870002</v>
      </c>
    </row>
    <row r="10" spans="1:7 16380:16380" x14ac:dyDescent="0.2">
      <c r="A10" s="15" t="s">
        <v>49</v>
      </c>
      <c r="B10" s="9"/>
      <c r="C10" s="9"/>
      <c r="D10" s="9"/>
      <c r="E10" s="9"/>
      <c r="F10" s="16">
        <v>0</v>
      </c>
      <c r="G10" s="16">
        <v>0</v>
      </c>
    </row>
    <row r="11" spans="1:7 16380:16380" x14ac:dyDescent="0.2">
      <c r="A11" s="15" t="s">
        <v>1</v>
      </c>
      <c r="B11" s="9"/>
      <c r="C11" s="9"/>
      <c r="D11" s="9"/>
      <c r="E11" s="9"/>
      <c r="F11" s="16">
        <v>230917.2</v>
      </c>
      <c r="G11" s="16">
        <v>290758.47949</v>
      </c>
    </row>
    <row r="12" spans="1:7 16380:16380" x14ac:dyDescent="0.2">
      <c r="A12" s="15" t="s">
        <v>2</v>
      </c>
      <c r="B12" s="9"/>
      <c r="C12" s="9"/>
      <c r="D12" s="9"/>
      <c r="E12" s="9"/>
      <c r="F12" s="16">
        <v>6013764.5999999996</v>
      </c>
      <c r="G12" s="16">
        <v>5664022.2477299999</v>
      </c>
    </row>
    <row r="13" spans="1:7 16380:16380" x14ac:dyDescent="0.2">
      <c r="A13" s="15" t="s">
        <v>50</v>
      </c>
      <c r="B13" s="9"/>
      <c r="C13" s="9"/>
      <c r="D13" s="9"/>
      <c r="E13" s="9"/>
      <c r="F13" s="16">
        <v>576947</v>
      </c>
      <c r="G13" s="16">
        <v>254475.05812999999</v>
      </c>
    </row>
    <row r="14" spans="1:7 16380:16380" x14ac:dyDescent="0.2">
      <c r="A14" s="15" t="s">
        <v>51</v>
      </c>
      <c r="B14" s="9"/>
      <c r="C14" s="9"/>
      <c r="D14" s="9"/>
      <c r="E14" s="9"/>
      <c r="F14" s="16">
        <v>1148283</v>
      </c>
      <c r="G14" s="16">
        <v>1276155.1924999999</v>
      </c>
    </row>
    <row r="15" spans="1:7 16380:16380" x14ac:dyDescent="0.2">
      <c r="A15" s="15" t="s">
        <v>52</v>
      </c>
      <c r="B15" s="9"/>
      <c r="C15" s="9"/>
      <c r="D15" s="9"/>
      <c r="E15" s="9"/>
      <c r="F15" s="16">
        <v>0</v>
      </c>
      <c r="G15" s="16">
        <v>0</v>
      </c>
    </row>
    <row r="16" spans="1:7 16380:16380" ht="12.75" customHeight="1" x14ac:dyDescent="0.2">
      <c r="A16" s="11" t="s">
        <v>53</v>
      </c>
      <c r="B16" s="12"/>
      <c r="C16" s="12"/>
      <c r="D16" s="12"/>
      <c r="E16" s="9"/>
      <c r="F16" s="17"/>
      <c r="G16" s="17"/>
    </row>
    <row r="17" spans="1:7" ht="12.75" customHeight="1" x14ac:dyDescent="0.2">
      <c r="A17" s="11" t="s">
        <v>54</v>
      </c>
      <c r="B17" s="12"/>
      <c r="C17" s="12"/>
      <c r="D17" s="12"/>
      <c r="E17" s="9"/>
      <c r="F17" s="17">
        <f>SUM(F18:F19)</f>
        <v>123353019.8</v>
      </c>
      <c r="G17" s="17">
        <f>SUM(G18:G19)</f>
        <v>109257988.70963001</v>
      </c>
    </row>
    <row r="18" spans="1:7" x14ac:dyDescent="0.2">
      <c r="A18" s="15" t="s">
        <v>55</v>
      </c>
      <c r="B18" s="9"/>
      <c r="C18" s="9"/>
      <c r="D18" s="9"/>
      <c r="E18" s="9"/>
      <c r="F18" s="16">
        <v>121393935</v>
      </c>
      <c r="G18" s="16">
        <v>107289944.45763001</v>
      </c>
    </row>
    <row r="19" spans="1:7" x14ac:dyDescent="0.2">
      <c r="A19" s="15" t="s">
        <v>56</v>
      </c>
      <c r="B19" s="9"/>
      <c r="C19" s="9"/>
      <c r="D19" s="9"/>
      <c r="E19" s="9"/>
      <c r="F19" s="16">
        <v>1959084.8</v>
      </c>
      <c r="G19" s="16">
        <v>1968044.2520000001</v>
      </c>
    </row>
    <row r="20" spans="1:7" x14ac:dyDescent="0.2">
      <c r="A20" s="11" t="s">
        <v>22</v>
      </c>
      <c r="B20" s="12"/>
      <c r="C20" s="12"/>
      <c r="D20" s="12"/>
      <c r="E20" s="9"/>
      <c r="F20" s="17">
        <v>0</v>
      </c>
      <c r="G20" s="17">
        <v>0</v>
      </c>
    </row>
    <row r="21" spans="1:7" x14ac:dyDescent="0.2">
      <c r="A21" s="15" t="s">
        <v>23</v>
      </c>
      <c r="B21" s="9"/>
      <c r="C21" s="9"/>
      <c r="D21" s="9"/>
      <c r="E21" s="9"/>
      <c r="F21" s="16">
        <v>0</v>
      </c>
      <c r="G21" s="16">
        <v>0</v>
      </c>
    </row>
    <row r="22" spans="1:7" x14ac:dyDescent="0.2">
      <c r="A22" s="15" t="s">
        <v>24</v>
      </c>
      <c r="B22" s="9"/>
      <c r="C22" s="9"/>
      <c r="D22" s="9"/>
      <c r="E22" s="9"/>
      <c r="F22" s="16">
        <v>0</v>
      </c>
      <c r="G22" s="16">
        <v>0</v>
      </c>
    </row>
    <row r="23" spans="1:7" x14ac:dyDescent="0.2">
      <c r="A23" s="15" t="s">
        <v>25</v>
      </c>
      <c r="B23" s="9"/>
      <c r="C23" s="9"/>
      <c r="D23" s="9"/>
      <c r="E23" s="9"/>
      <c r="F23" s="16">
        <v>0</v>
      </c>
      <c r="G23" s="16">
        <v>0</v>
      </c>
    </row>
    <row r="24" spans="1:7" x14ac:dyDescent="0.2">
      <c r="A24" s="15" t="s">
        <v>26</v>
      </c>
      <c r="B24" s="9"/>
      <c r="C24" s="9"/>
      <c r="D24" s="9"/>
      <c r="E24" s="9"/>
      <c r="F24" s="17">
        <v>0</v>
      </c>
      <c r="G24" s="17">
        <v>0</v>
      </c>
    </row>
    <row r="25" spans="1:7" x14ac:dyDescent="0.2">
      <c r="A25" s="15" t="s">
        <v>27</v>
      </c>
      <c r="B25" s="9"/>
      <c r="C25" s="9"/>
      <c r="D25" s="9"/>
      <c r="E25" s="9"/>
      <c r="F25" s="17">
        <v>0</v>
      </c>
      <c r="G25" s="17">
        <v>0</v>
      </c>
    </row>
    <row r="26" spans="1:7" x14ac:dyDescent="0.2">
      <c r="A26" s="15"/>
      <c r="B26" s="9"/>
      <c r="C26" s="9"/>
      <c r="D26" s="9"/>
      <c r="E26" s="9"/>
      <c r="F26" s="18"/>
      <c r="G26" s="18"/>
    </row>
    <row r="27" spans="1:7" x14ac:dyDescent="0.2">
      <c r="A27" s="11" t="s">
        <v>28</v>
      </c>
      <c r="B27" s="12"/>
      <c r="C27" s="12"/>
      <c r="D27" s="12"/>
      <c r="E27" s="9"/>
      <c r="F27" s="17">
        <f>+F8+F17+F20+F24+F25</f>
        <v>147852820.40000001</v>
      </c>
      <c r="G27" s="17">
        <f>+G8+G17+G20+G24+G25</f>
        <v>132494170.64935002</v>
      </c>
    </row>
    <row r="28" spans="1:7" x14ac:dyDescent="0.2">
      <c r="A28" s="15"/>
      <c r="B28" s="9"/>
      <c r="C28" s="9"/>
      <c r="D28" s="9"/>
      <c r="E28" s="9"/>
      <c r="F28" s="10"/>
      <c r="G28" s="10"/>
    </row>
    <row r="29" spans="1:7" x14ac:dyDescent="0.2">
      <c r="A29" s="15"/>
      <c r="B29" s="9"/>
      <c r="C29" s="9"/>
      <c r="D29" s="9"/>
      <c r="E29" s="9"/>
      <c r="F29" s="16"/>
      <c r="G29" s="16"/>
    </row>
    <row r="30" spans="1:7" x14ac:dyDescent="0.2">
      <c r="A30" s="11" t="s">
        <v>29</v>
      </c>
      <c r="B30" s="12"/>
      <c r="C30" s="12"/>
      <c r="D30" s="12"/>
      <c r="E30" s="9"/>
      <c r="F30" s="17"/>
      <c r="G30" s="17"/>
    </row>
    <row r="31" spans="1:7" x14ac:dyDescent="0.2">
      <c r="A31" s="11" t="s">
        <v>30</v>
      </c>
      <c r="B31" s="12"/>
      <c r="C31" s="12"/>
      <c r="D31" s="12"/>
      <c r="E31" s="9"/>
      <c r="F31" s="17">
        <f>+F32+F33+F34</f>
        <v>34506931.200000003</v>
      </c>
      <c r="G31" s="17">
        <f>+G32+G33+G34</f>
        <v>35323821.631949998</v>
      </c>
    </row>
    <row r="32" spans="1:7" x14ac:dyDescent="0.2">
      <c r="A32" s="15" t="s">
        <v>12</v>
      </c>
      <c r="B32" s="9"/>
      <c r="C32" s="9"/>
      <c r="D32" s="9"/>
      <c r="E32" s="9"/>
      <c r="F32" s="16">
        <v>30650592.100000001</v>
      </c>
      <c r="G32" s="16">
        <v>29987072.673450001</v>
      </c>
    </row>
    <row r="33" spans="1:8" x14ac:dyDescent="0.2">
      <c r="A33" s="15" t="s">
        <v>13</v>
      </c>
      <c r="B33" s="9"/>
      <c r="C33" s="9"/>
      <c r="D33" s="9"/>
      <c r="E33" s="9"/>
      <c r="F33" s="16">
        <v>772559</v>
      </c>
      <c r="G33" s="16">
        <v>670106.88584</v>
      </c>
    </row>
    <row r="34" spans="1:8" x14ac:dyDescent="0.2">
      <c r="A34" s="15" t="s">
        <v>14</v>
      </c>
      <c r="B34" s="9"/>
      <c r="C34" s="9"/>
      <c r="D34" s="9"/>
      <c r="E34" s="9"/>
      <c r="F34" s="16">
        <v>3083780.1</v>
      </c>
      <c r="G34" s="16">
        <v>4666642.0726600001</v>
      </c>
    </row>
    <row r="35" spans="1:8" x14ac:dyDescent="0.2">
      <c r="A35" s="11" t="s">
        <v>31</v>
      </c>
      <c r="B35" s="12"/>
      <c r="C35" s="12"/>
      <c r="D35" s="12"/>
      <c r="E35" s="9"/>
      <c r="F35" s="17">
        <f>SUM(F36:F44)</f>
        <v>58326081.099999994</v>
      </c>
      <c r="G35" s="17">
        <f>SUM(G36:G44)</f>
        <v>52890735.814929999</v>
      </c>
    </row>
    <row r="36" spans="1:8" x14ac:dyDescent="0.2">
      <c r="A36" s="15" t="s">
        <v>7</v>
      </c>
      <c r="B36" s="9"/>
      <c r="C36" s="9"/>
      <c r="D36" s="9"/>
      <c r="E36" s="9"/>
      <c r="F36" s="16">
        <v>8662924.1999999993</v>
      </c>
      <c r="G36" s="16">
        <v>9821494.3579799999</v>
      </c>
    </row>
    <row r="37" spans="1:8" x14ac:dyDescent="0.2">
      <c r="A37" s="15" t="s">
        <v>8</v>
      </c>
      <c r="B37" s="9"/>
      <c r="C37" s="9"/>
      <c r="D37" s="9"/>
      <c r="E37" s="9"/>
      <c r="F37" s="16">
        <v>0</v>
      </c>
      <c r="G37" s="16">
        <v>0</v>
      </c>
    </row>
    <row r="38" spans="1:8" x14ac:dyDescent="0.2">
      <c r="A38" s="15" t="s">
        <v>9</v>
      </c>
      <c r="B38" s="9"/>
      <c r="C38" s="9"/>
      <c r="D38" s="9"/>
      <c r="E38" s="9"/>
      <c r="F38" s="16">
        <v>5450289.7000000002</v>
      </c>
      <c r="G38" s="16">
        <v>5589560.5999999996</v>
      </c>
    </row>
    <row r="39" spans="1:8" x14ac:dyDescent="0.2">
      <c r="A39" s="15" t="s">
        <v>10</v>
      </c>
      <c r="B39" s="9"/>
      <c r="C39" s="9"/>
      <c r="D39" s="9"/>
      <c r="E39" s="9"/>
      <c r="F39" s="16">
        <v>3628494.2</v>
      </c>
      <c r="G39" s="16">
        <v>1357752.5</v>
      </c>
    </row>
    <row r="40" spans="1:8" x14ac:dyDescent="0.2">
      <c r="A40" s="15" t="s">
        <v>11</v>
      </c>
      <c r="B40" s="9"/>
      <c r="C40" s="9"/>
      <c r="D40" s="9"/>
      <c r="E40" s="9"/>
      <c r="F40" s="16">
        <v>2646.9</v>
      </c>
      <c r="G40" s="16">
        <v>1610.482</v>
      </c>
      <c r="H40" s="19"/>
    </row>
    <row r="41" spans="1:8" x14ac:dyDescent="0.2">
      <c r="A41" s="15" t="s">
        <v>15</v>
      </c>
      <c r="B41" s="9"/>
      <c r="C41" s="9"/>
      <c r="D41" s="9"/>
      <c r="E41" s="9"/>
      <c r="F41" s="16">
        <v>40533082.100000001</v>
      </c>
      <c r="G41" s="16">
        <v>36093869.25795</v>
      </c>
    </row>
    <row r="42" spans="1:8" x14ac:dyDescent="0.2">
      <c r="A42" s="15" t="s">
        <v>16</v>
      </c>
      <c r="B42" s="9"/>
      <c r="C42" s="9"/>
      <c r="D42" s="9"/>
      <c r="E42" s="9"/>
      <c r="F42" s="16">
        <v>0</v>
      </c>
      <c r="G42" s="16">
        <v>0</v>
      </c>
    </row>
    <row r="43" spans="1:8" x14ac:dyDescent="0.2">
      <c r="A43" s="15" t="s">
        <v>17</v>
      </c>
      <c r="B43" s="9"/>
      <c r="C43" s="9"/>
      <c r="D43" s="9"/>
      <c r="E43" s="9"/>
      <c r="F43" s="16">
        <v>48644</v>
      </c>
      <c r="G43" s="16">
        <v>26448.616999999998</v>
      </c>
    </row>
    <row r="44" spans="1:8" x14ac:dyDescent="0.2">
      <c r="A44" s="15" t="s">
        <v>18</v>
      </c>
      <c r="B44" s="9"/>
      <c r="C44" s="9"/>
      <c r="D44" s="9"/>
      <c r="E44" s="9"/>
      <c r="F44" s="16">
        <v>0</v>
      </c>
      <c r="G44" s="16">
        <v>0</v>
      </c>
      <c r="H44" s="20"/>
    </row>
    <row r="45" spans="1:8" x14ac:dyDescent="0.2">
      <c r="A45" s="11" t="s">
        <v>3</v>
      </c>
      <c r="B45" s="12"/>
      <c r="C45" s="12"/>
      <c r="D45" s="12"/>
      <c r="E45" s="9"/>
      <c r="F45" s="17">
        <f>SUM(F46:F48)</f>
        <v>28550184.599999998</v>
      </c>
      <c r="G45" s="17">
        <f>SUM(G46:G48)</f>
        <v>24229512.612979997</v>
      </c>
      <c r="H45" s="20"/>
    </row>
    <row r="46" spans="1:8" x14ac:dyDescent="0.2">
      <c r="A46" s="15" t="s">
        <v>4</v>
      </c>
      <c r="B46" s="9"/>
      <c r="C46" s="9"/>
      <c r="D46" s="9"/>
      <c r="E46" s="9"/>
      <c r="F46" s="16">
        <v>18134341.399999999</v>
      </c>
      <c r="G46" s="16">
        <v>15129443.505209997</v>
      </c>
    </row>
    <row r="47" spans="1:8" ht="12.75" customHeight="1" x14ac:dyDescent="0.2">
      <c r="A47" s="15" t="s">
        <v>5</v>
      </c>
      <c r="B47" s="9"/>
      <c r="C47" s="9"/>
      <c r="D47" s="9"/>
      <c r="E47" s="9"/>
      <c r="F47" s="16">
        <v>10402539.199999999</v>
      </c>
      <c r="G47" s="16">
        <v>9091524.8182200007</v>
      </c>
    </row>
    <row r="48" spans="1:8" ht="12.75" customHeight="1" x14ac:dyDescent="0.2">
      <c r="A48" s="15" t="s">
        <v>6</v>
      </c>
      <c r="B48" s="9"/>
      <c r="C48" s="9"/>
      <c r="D48" s="9"/>
      <c r="E48" s="9"/>
      <c r="F48" s="16">
        <v>13304</v>
      </c>
      <c r="G48" s="16">
        <v>8544.2895500000013</v>
      </c>
      <c r="H48" s="20"/>
    </row>
    <row r="49" spans="1:9" ht="12" customHeight="1" x14ac:dyDescent="0.2">
      <c r="A49" s="11" t="s">
        <v>32</v>
      </c>
      <c r="B49" s="12"/>
      <c r="C49" s="12"/>
      <c r="D49" s="12"/>
      <c r="E49" s="9"/>
      <c r="F49" s="17">
        <f>SUM(F50:F54)</f>
        <v>1962375.4</v>
      </c>
      <c r="G49" s="17">
        <f>SUM(G50:G54)</f>
        <v>1617684.7525299999</v>
      </c>
    </row>
    <row r="50" spans="1:9" x14ac:dyDescent="0.2">
      <c r="A50" s="15" t="s">
        <v>33</v>
      </c>
      <c r="B50" s="9"/>
      <c r="C50" s="9"/>
      <c r="D50" s="9"/>
      <c r="E50" s="9"/>
      <c r="F50" s="16">
        <v>1718224.8</v>
      </c>
      <c r="G50" s="16">
        <v>1145037.9060199999</v>
      </c>
    </row>
    <row r="51" spans="1:9" x14ac:dyDescent="0.2">
      <c r="A51" s="15" t="s">
        <v>34</v>
      </c>
      <c r="B51" s="9"/>
      <c r="C51" s="9"/>
      <c r="D51" s="9"/>
      <c r="E51" s="9"/>
      <c r="F51" s="16">
        <v>26069.7</v>
      </c>
      <c r="G51" s="16">
        <v>29564.188760000001</v>
      </c>
      <c r="I51" s="21"/>
    </row>
    <row r="52" spans="1:9" ht="13.5" customHeight="1" x14ac:dyDescent="0.2">
      <c r="A52" s="15" t="s">
        <v>35</v>
      </c>
      <c r="B52" s="9"/>
      <c r="C52" s="9"/>
      <c r="D52" s="9"/>
      <c r="E52" s="9"/>
      <c r="F52" s="16">
        <v>0</v>
      </c>
      <c r="G52" s="16">
        <v>0</v>
      </c>
    </row>
    <row r="53" spans="1:9" ht="12.75" x14ac:dyDescent="0.2">
      <c r="A53" s="22" t="s">
        <v>36</v>
      </c>
      <c r="B53" s="23"/>
      <c r="C53" s="23"/>
      <c r="D53" s="23"/>
      <c r="E53" s="9"/>
      <c r="F53" s="16">
        <v>218080.9</v>
      </c>
      <c r="G53" s="16">
        <v>443082.65775000001</v>
      </c>
      <c r="H53" s="20"/>
    </row>
    <row r="54" spans="1:9" x14ac:dyDescent="0.2">
      <c r="A54" s="15" t="s">
        <v>37</v>
      </c>
      <c r="B54" s="9"/>
      <c r="C54" s="9"/>
      <c r="D54" s="9"/>
      <c r="E54" s="9"/>
      <c r="F54" s="16">
        <v>0</v>
      </c>
      <c r="G54" s="16">
        <v>0</v>
      </c>
    </row>
    <row r="55" spans="1:9" x14ac:dyDescent="0.2">
      <c r="A55" s="11" t="s">
        <v>38</v>
      </c>
      <c r="B55" s="12"/>
      <c r="C55" s="12"/>
      <c r="D55" s="12"/>
      <c r="E55" s="9"/>
      <c r="F55" s="17">
        <f>SUM(F56:F61)</f>
        <v>435433.2</v>
      </c>
      <c r="G55" s="17">
        <f>SUM(G56:G61)</f>
        <v>0</v>
      </c>
    </row>
    <row r="56" spans="1:9" x14ac:dyDescent="0.2">
      <c r="A56" s="15" t="s">
        <v>39</v>
      </c>
      <c r="B56" s="9"/>
      <c r="C56" s="9"/>
      <c r="D56" s="9"/>
      <c r="E56" s="9"/>
      <c r="F56" s="16">
        <v>435433.2</v>
      </c>
      <c r="G56" s="16">
        <v>0</v>
      </c>
    </row>
    <row r="57" spans="1:9" x14ac:dyDescent="0.2">
      <c r="A57" s="15" t="s">
        <v>40</v>
      </c>
      <c r="B57" s="9"/>
      <c r="C57" s="9"/>
      <c r="D57" s="9"/>
      <c r="E57" s="9"/>
      <c r="F57" s="16">
        <v>0</v>
      </c>
      <c r="G57" s="16">
        <v>0</v>
      </c>
    </row>
    <row r="58" spans="1:9" x14ac:dyDescent="0.2">
      <c r="A58" s="15" t="s">
        <v>41</v>
      </c>
      <c r="B58" s="9"/>
      <c r="C58" s="9"/>
      <c r="D58" s="9"/>
      <c r="E58" s="9"/>
      <c r="F58" s="16">
        <v>0</v>
      </c>
      <c r="G58" s="16">
        <v>0</v>
      </c>
    </row>
    <row r="59" spans="1:9" x14ac:dyDescent="0.2">
      <c r="A59" s="15" t="s">
        <v>42</v>
      </c>
      <c r="B59" s="9"/>
      <c r="C59" s="9"/>
      <c r="D59" s="9"/>
      <c r="E59" s="9"/>
      <c r="F59" s="16">
        <v>0</v>
      </c>
      <c r="G59" s="16">
        <v>0</v>
      </c>
    </row>
    <row r="60" spans="1:9" x14ac:dyDescent="0.2">
      <c r="A60" s="15" t="s">
        <v>43</v>
      </c>
      <c r="B60" s="9"/>
      <c r="C60" s="9"/>
      <c r="D60" s="9"/>
      <c r="E60" s="9"/>
      <c r="F60" s="16">
        <v>0</v>
      </c>
      <c r="G60" s="16">
        <v>0</v>
      </c>
    </row>
    <row r="61" spans="1:9" x14ac:dyDescent="0.2">
      <c r="A61" s="15" t="s">
        <v>44</v>
      </c>
      <c r="B61" s="9"/>
      <c r="C61" s="9"/>
      <c r="D61" s="9"/>
      <c r="E61" s="9"/>
      <c r="F61" s="16">
        <v>0</v>
      </c>
      <c r="G61" s="16">
        <v>0</v>
      </c>
    </row>
    <row r="62" spans="1:9" x14ac:dyDescent="0.2">
      <c r="A62" s="11" t="s">
        <v>45</v>
      </c>
      <c r="B62" s="12"/>
      <c r="C62" s="12"/>
      <c r="D62" s="12"/>
      <c r="E62" s="9"/>
      <c r="F62" s="17">
        <f>SUM(F63)</f>
        <v>8945755.5</v>
      </c>
      <c r="G62" s="17">
        <f>SUM(G63)</f>
        <v>7560493.3660800001</v>
      </c>
    </row>
    <row r="63" spans="1:9" x14ac:dyDescent="0.2">
      <c r="A63" s="15" t="s">
        <v>46</v>
      </c>
      <c r="B63" s="9"/>
      <c r="C63" s="9"/>
      <c r="D63" s="9"/>
      <c r="E63" s="9"/>
      <c r="F63" s="16">
        <v>8945755.5</v>
      </c>
      <c r="G63" s="16">
        <v>7560493.3660800001</v>
      </c>
    </row>
    <row r="64" spans="1:9" x14ac:dyDescent="0.2">
      <c r="A64" s="15"/>
      <c r="B64" s="9"/>
      <c r="C64" s="9"/>
      <c r="D64" s="9"/>
      <c r="E64" s="9"/>
      <c r="F64" s="17"/>
      <c r="G64" s="17"/>
      <c r="H64" s="20"/>
    </row>
    <row r="65" spans="1:8" x14ac:dyDescent="0.2">
      <c r="A65" s="11" t="s">
        <v>47</v>
      </c>
      <c r="B65" s="12"/>
      <c r="C65" s="12"/>
      <c r="D65" s="12"/>
      <c r="E65" s="9"/>
      <c r="F65" s="17">
        <f>+F31+F35+F45+F49+F55+F62</f>
        <v>132726761</v>
      </c>
      <c r="G65" s="17">
        <f>+G31+G35+G45+G49+G55+G62</f>
        <v>121622248.17846999</v>
      </c>
    </row>
    <row r="66" spans="1:8" x14ac:dyDescent="0.2">
      <c r="A66" s="11"/>
      <c r="B66" s="12"/>
      <c r="C66" s="12"/>
      <c r="D66" s="12"/>
      <c r="E66" s="9"/>
      <c r="F66" s="18"/>
      <c r="G66" s="18"/>
      <c r="H66" s="20"/>
    </row>
    <row r="67" spans="1:8" x14ac:dyDescent="0.2">
      <c r="A67" s="11" t="s">
        <v>48</v>
      </c>
      <c r="B67" s="12"/>
      <c r="C67" s="12"/>
      <c r="D67" s="12"/>
      <c r="E67" s="9"/>
      <c r="F67" s="17">
        <f>+F27-F65</f>
        <v>15126059.400000006</v>
      </c>
      <c r="G67" s="17">
        <f>+G27-G65</f>
        <v>10871922.470880032</v>
      </c>
    </row>
    <row r="68" spans="1:8" x14ac:dyDescent="0.2">
      <c r="A68" s="24"/>
      <c r="B68" s="25"/>
      <c r="C68" s="25"/>
      <c r="D68" s="25"/>
      <c r="E68" s="25"/>
      <c r="F68" s="26"/>
      <c r="G68" s="26"/>
    </row>
    <row r="69" spans="1:8" x14ac:dyDescent="0.2">
      <c r="A69" s="9"/>
      <c r="B69" s="9"/>
      <c r="C69" s="9"/>
      <c r="D69" s="9"/>
      <c r="E69" s="9"/>
      <c r="F69" s="9"/>
      <c r="G69" s="9"/>
    </row>
    <row r="70" spans="1:8" x14ac:dyDescent="0.2">
      <c r="A70" s="9"/>
      <c r="B70" s="9"/>
      <c r="C70" s="9"/>
      <c r="D70" s="9"/>
      <c r="E70" s="9"/>
      <c r="F70" s="9"/>
      <c r="G70" s="9"/>
    </row>
    <row r="71" spans="1:8" x14ac:dyDescent="0.2">
      <c r="A71" s="9"/>
      <c r="B71" s="9"/>
      <c r="C71" s="9"/>
      <c r="D71" s="9"/>
      <c r="E71" s="9"/>
      <c r="F71" s="9"/>
      <c r="G71" s="9"/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10" orientation="portrait" r:id="rId1"/>
  <ignoredErrors>
    <ignoredError sqref="F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2022-07-28T02:16:43Z</cp:lastPrinted>
  <dcterms:created xsi:type="dcterms:W3CDTF">2015-03-21T02:42:56Z</dcterms:created>
  <dcterms:modified xsi:type="dcterms:W3CDTF">2022-08-12T17:31:48Z</dcterms:modified>
</cp:coreProperties>
</file>