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8_{FCA415BE-C606-4EF5-9C0B-387060F8D5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ancePresupuestalEgresos" sheetId="1" r:id="rId1"/>
  </sheets>
  <definedNames>
    <definedName name="_xlnm._FilterDatabase" localSheetId="0" hidden="1">AvancePresupuestalEgresos!$B$9:$L$526</definedName>
    <definedName name="JR_PAGE_ANCHOR_0_1">AvancePresupuestalEgresos!$A$1</definedName>
    <definedName name="_xlnm.Print_Titles" localSheetId="0">AvancePresupuestalEgresos!$1:$9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9" i="1" l="1"/>
  <c r="H526" i="1"/>
  <c r="I526" i="1"/>
  <c r="L22" i="1"/>
  <c r="L10" i="1" s="1"/>
  <c r="L24" i="1"/>
  <c r="K25" i="1"/>
  <c r="K23" i="1" s="1"/>
  <c r="K22" i="1" s="1"/>
  <c r="K10" i="1" s="1"/>
  <c r="J25" i="1"/>
  <c r="J23" i="1" s="1"/>
  <c r="J22" i="1" s="1"/>
  <c r="J10" i="1" s="1"/>
  <c r="K185" i="1"/>
  <c r="L185" i="1" s="1"/>
  <c r="K184" i="1"/>
  <c r="L184" i="1" s="1"/>
  <c r="L179" i="1" s="1"/>
  <c r="K179" i="1" l="1"/>
  <c r="K525" i="1"/>
  <c r="K524" i="1" s="1"/>
  <c r="K523" i="1" s="1"/>
  <c r="J525" i="1"/>
  <c r="J524" i="1" s="1"/>
  <c r="J523" i="1" s="1"/>
  <c r="J507" i="1" s="1"/>
  <c r="J526" i="1" s="1"/>
  <c r="L525" i="1" l="1"/>
  <c r="K507" i="1"/>
  <c r="K526" i="1" s="1"/>
  <c r="L523" i="1"/>
  <c r="L507" i="1" s="1"/>
  <c r="L526" i="1" s="1"/>
  <c r="L524" i="1"/>
</calcChain>
</file>

<file path=xl/sharedStrings.xml><?xml version="1.0" encoding="utf-8"?>
<sst xmlns="http://schemas.openxmlformats.org/spreadsheetml/2006/main" count="1051" uniqueCount="967">
  <si>
    <t>CONTADURIA GENERAL GUBERNAMENTAL</t>
  </si>
  <si>
    <t>AVANCE PRESUPUESTAL DE EGRESOS DEL 1° DE ENERO AL 30 DE JUNIO DE 2023</t>
  </si>
  <si>
    <t>PART.</t>
  </si>
  <si>
    <t>CONCEPTO</t>
  </si>
  <si>
    <t>APROBADO</t>
  </si>
  <si>
    <t>AMPLIACIÓN</t>
  </si>
  <si>
    <t>REDUCCIÓN</t>
  </si>
  <si>
    <t>MODIFICADO</t>
  </si>
  <si>
    <t>COMPROMETIDO</t>
  </si>
  <si>
    <t>DEVENGADO</t>
  </si>
  <si>
    <t>PAGADO</t>
  </si>
  <si>
    <t>EJERCIDO</t>
  </si>
  <si>
    <t>POR EJERCER</t>
  </si>
  <si>
    <t>1000</t>
  </si>
  <si>
    <t xml:space="preserve">Servicios personales                                                                                       </t>
  </si>
  <si>
    <t>1100</t>
  </si>
  <si>
    <t xml:space="preserve">Remuneraciones al personal de caracter permanente                                                          </t>
  </si>
  <si>
    <t>1110</t>
  </si>
  <si>
    <t xml:space="preserve">Dietas                                                                                                     </t>
  </si>
  <si>
    <t>1111</t>
  </si>
  <si>
    <t>1130</t>
  </si>
  <si>
    <t xml:space="preserve">Sueldos base al personal permanente                                                                        </t>
  </si>
  <si>
    <t>1131</t>
  </si>
  <si>
    <t xml:space="preserve">Sueldo base                                                                                                </t>
  </si>
  <si>
    <t>1132</t>
  </si>
  <si>
    <t xml:space="preserve">Otro sueldo magisterio                                                                                     </t>
  </si>
  <si>
    <t>1133</t>
  </si>
  <si>
    <t xml:space="preserve">Hora clase                                                                                                 </t>
  </si>
  <si>
    <t>1134</t>
  </si>
  <si>
    <t xml:space="preserve">Carrera magisterial                                                                                        </t>
  </si>
  <si>
    <t>1135</t>
  </si>
  <si>
    <t xml:space="preserve">Carrera docente                                                                                            </t>
  </si>
  <si>
    <t>1140</t>
  </si>
  <si>
    <t xml:space="preserve">Remuneraciones por adscripcion laboral en el extranjero                                                    </t>
  </si>
  <si>
    <t>1141</t>
  </si>
  <si>
    <t>1200</t>
  </si>
  <si>
    <t xml:space="preserve">Remuneraciones al personal de caracter transitorio                                                         </t>
  </si>
  <si>
    <t>1220</t>
  </si>
  <si>
    <t xml:space="preserve">Sueldos base al personal eventual                                                                          </t>
  </si>
  <si>
    <t>1221</t>
  </si>
  <si>
    <t xml:space="preserve">Sueldo por Interinato                                                                                      </t>
  </si>
  <si>
    <t>1222</t>
  </si>
  <si>
    <t xml:space="preserve">Sueldos y salarios compactados al personal eventual                                                        </t>
  </si>
  <si>
    <t>1230</t>
  </si>
  <si>
    <t xml:space="preserve">Retribuciones por servicios de caracter social                                                             </t>
  </si>
  <si>
    <t>1231</t>
  </si>
  <si>
    <t xml:space="preserve">Compensacion por servicio social                                                                           </t>
  </si>
  <si>
    <t>1240</t>
  </si>
  <si>
    <t>Retribucion a los representantes de los trabajadores y de los patrones en la Junta de Conciliacion y Arbitr</t>
  </si>
  <si>
    <t>1241</t>
  </si>
  <si>
    <t xml:space="preserve">Compensacion a representante                                                                               </t>
  </si>
  <si>
    <t>1300</t>
  </si>
  <si>
    <t xml:space="preserve">Remuneraciones adicionales y especiales                                                                    </t>
  </si>
  <si>
    <t>1310</t>
  </si>
  <si>
    <t xml:space="preserve">Primas por anos de servicio efectivos prestados                                                            </t>
  </si>
  <si>
    <t>1311</t>
  </si>
  <si>
    <t xml:space="preserve">Prima por anos de servicio                                                                                 </t>
  </si>
  <si>
    <t>1312</t>
  </si>
  <si>
    <t xml:space="preserve">Prima de antiguedad                                                                                        </t>
  </si>
  <si>
    <t>1313</t>
  </si>
  <si>
    <t xml:space="preserve">Prima adicional por permanencia en el servicio                                                             </t>
  </si>
  <si>
    <t>1320</t>
  </si>
  <si>
    <t xml:space="preserve">Primas de vacaciones dominical y gratificacion de fin de ano                                              </t>
  </si>
  <si>
    <t>1321</t>
  </si>
  <si>
    <t xml:space="preserve">Prima vacacional                                                                                           </t>
  </si>
  <si>
    <t>1322</t>
  </si>
  <si>
    <t xml:space="preserve">Aguinaldo                                                                                                  </t>
  </si>
  <si>
    <t>1323</t>
  </si>
  <si>
    <t xml:space="preserve">Aguinaldo de eventuales                                                                                    </t>
  </si>
  <si>
    <t>1324</t>
  </si>
  <si>
    <t xml:space="preserve">Vacaciones no disfrutadas por finiquito                                                                    </t>
  </si>
  <si>
    <t>1325</t>
  </si>
  <si>
    <t xml:space="preserve">Prima dominical                                                                                            </t>
  </si>
  <si>
    <t>1330</t>
  </si>
  <si>
    <t xml:space="preserve">Horas extraordinarias                                                                                      </t>
  </si>
  <si>
    <t>1331</t>
  </si>
  <si>
    <t xml:space="preserve">Remuneraciones por horas extraordinarias                                                                   </t>
  </si>
  <si>
    <t>1340</t>
  </si>
  <si>
    <t xml:space="preserve">Compensaciones                                                                                             </t>
  </si>
  <si>
    <t>1341</t>
  </si>
  <si>
    <t xml:space="preserve">Compensacion                                                                                               </t>
  </si>
  <si>
    <t>1344</t>
  </si>
  <si>
    <t xml:space="preserve">Compensacion por retabulacion                                                                              </t>
  </si>
  <si>
    <t>1345</t>
  </si>
  <si>
    <t xml:space="preserve">Gratificacion                                                                                              </t>
  </si>
  <si>
    <t>1346</t>
  </si>
  <si>
    <t xml:space="preserve">Gratificacion por convenio                                                                                 </t>
  </si>
  <si>
    <t>1347</t>
  </si>
  <si>
    <t xml:space="preserve">Gratificacion por productividad                                                                            </t>
  </si>
  <si>
    <t>1348</t>
  </si>
  <si>
    <t xml:space="preserve">Labores docentes                                                                                           </t>
  </si>
  <si>
    <t>1349</t>
  </si>
  <si>
    <t xml:space="preserve">Estudios superiores                                                                                        </t>
  </si>
  <si>
    <t>1350</t>
  </si>
  <si>
    <t xml:space="preserve">Sobrehaberes                                                                                               </t>
  </si>
  <si>
    <t>1351</t>
  </si>
  <si>
    <t>1370</t>
  </si>
  <si>
    <t xml:space="preserve">Honorarios especiales                                                                                      </t>
  </si>
  <si>
    <t>1371</t>
  </si>
  <si>
    <t>1400</t>
  </si>
  <si>
    <t xml:space="preserve">Seguridad social                                                                                           </t>
  </si>
  <si>
    <t>1410</t>
  </si>
  <si>
    <t xml:space="preserve">Aportaciones de seguridad social                                                                           </t>
  </si>
  <si>
    <t>1412</t>
  </si>
  <si>
    <t xml:space="preserve">Aportaciones de servicio de salud                                                                          </t>
  </si>
  <si>
    <t>1413</t>
  </si>
  <si>
    <t xml:space="preserve">Aportaciones al sistema solidario de reparto                                                               </t>
  </si>
  <si>
    <t>1414</t>
  </si>
  <si>
    <t xml:space="preserve">Aportaciones del sistema de capitalizacion individual                                                      </t>
  </si>
  <si>
    <t>1415</t>
  </si>
  <si>
    <t xml:space="preserve">Aportaciones para financiar los gastos generales de administracion del ISSEMYM                             </t>
  </si>
  <si>
    <t>1416</t>
  </si>
  <si>
    <t xml:space="preserve">Aportaciones para riesgo de trabajo                                                                        </t>
  </si>
  <si>
    <t>1417</t>
  </si>
  <si>
    <t xml:space="preserve">Aportaciones al seguro de cesantia en edad avanzada y vejez                                               </t>
  </si>
  <si>
    <t>1430</t>
  </si>
  <si>
    <t xml:space="preserve">Aportaciones al sistema para el retiro                                                                     </t>
  </si>
  <si>
    <t>1431</t>
  </si>
  <si>
    <t xml:space="preserve">SAR Sistema de Ahorro para el Retiro                                                                     </t>
  </si>
  <si>
    <t>1440</t>
  </si>
  <si>
    <t xml:space="preserve">Aportaciones para seguros                                                                                  </t>
  </si>
  <si>
    <t>1441</t>
  </si>
  <si>
    <t xml:space="preserve">Seguros y fianzas                                                                                          </t>
  </si>
  <si>
    <t>1500</t>
  </si>
  <si>
    <t xml:space="preserve">Otras prestaciones sociales y economicas                                                                   </t>
  </si>
  <si>
    <t>1510</t>
  </si>
  <si>
    <t xml:space="preserve">Cuotas para el fondo de ahorro y fondo de trabajo                                                          </t>
  </si>
  <si>
    <t>1511</t>
  </si>
  <si>
    <t xml:space="preserve">Cuotas para fondo de retiro                                                                                </t>
  </si>
  <si>
    <t>1512</t>
  </si>
  <si>
    <t xml:space="preserve">Seguro de separacion individualizado                                                                       </t>
  </si>
  <si>
    <t>1520</t>
  </si>
  <si>
    <t xml:space="preserve">Indemnizaciones                                                                                            </t>
  </si>
  <si>
    <t>1521</t>
  </si>
  <si>
    <t xml:space="preserve">Indemnizacion por accidentes de trabajo                                                                    </t>
  </si>
  <si>
    <t>1522</t>
  </si>
  <si>
    <t xml:space="preserve">Liquidaciones por indemnizaciones por sueldos y salarios caidos                                           </t>
  </si>
  <si>
    <t>1530</t>
  </si>
  <si>
    <t xml:space="preserve">Prestaciones y haberes de retiro                                                                           </t>
  </si>
  <si>
    <t>1531</t>
  </si>
  <si>
    <t xml:space="preserve">Prima por jubilacion                                                                                       </t>
  </si>
  <si>
    <t>1540</t>
  </si>
  <si>
    <t xml:space="preserve">Prestaciones contractuales                                                                                 </t>
  </si>
  <si>
    <t>1541</t>
  </si>
  <si>
    <t xml:space="preserve">Becas para hijos de trabajadores sindicalizados                                                            </t>
  </si>
  <si>
    <t>1542</t>
  </si>
  <si>
    <t xml:space="preserve">Dias civicos y economicos                                                                                  </t>
  </si>
  <si>
    <t>1543</t>
  </si>
  <si>
    <t xml:space="preserve">Gastos relacionados al magisterio                                                                          </t>
  </si>
  <si>
    <t>1544</t>
  </si>
  <si>
    <t xml:space="preserve">Dia del maestro y del servidor publico                                                                     </t>
  </si>
  <si>
    <t>1545</t>
  </si>
  <si>
    <t xml:space="preserve">Estudios de postgrado                                                                                      </t>
  </si>
  <si>
    <t>1546</t>
  </si>
  <si>
    <t xml:space="preserve">Otros gastos derivados de convenio                                                                         </t>
  </si>
  <si>
    <t>1547</t>
  </si>
  <si>
    <t xml:space="preserve">Asignaciones extraordinarias para servidores publicos sindicalizados                                       </t>
  </si>
  <si>
    <t>1550</t>
  </si>
  <si>
    <t xml:space="preserve">Apoyos a la capacitacion de los servidores publicos                                                        </t>
  </si>
  <si>
    <t>1551</t>
  </si>
  <si>
    <t xml:space="preserve">Becas institucionales                                                                                      </t>
  </si>
  <si>
    <t>1590</t>
  </si>
  <si>
    <t>1591</t>
  </si>
  <si>
    <t xml:space="preserve">Elaboracion de tesis                                                                                       </t>
  </si>
  <si>
    <t>1592</t>
  </si>
  <si>
    <t xml:space="preserve">Seguro de vida                                                                                             </t>
  </si>
  <si>
    <t>1593</t>
  </si>
  <si>
    <t xml:space="preserve">Viaticos                                                                                                   </t>
  </si>
  <si>
    <t>1594</t>
  </si>
  <si>
    <t xml:space="preserve">Diferencial por escuelas                                                                                   </t>
  </si>
  <si>
    <t>1595</t>
  </si>
  <si>
    <t xml:space="preserve">Despensa                                                                                                   </t>
  </si>
  <si>
    <t>1700</t>
  </si>
  <si>
    <t xml:space="preserve">Pago de estimulos a servidores publicos                                                                    </t>
  </si>
  <si>
    <t>1710</t>
  </si>
  <si>
    <t xml:space="preserve">Estimulos                                                                                                  </t>
  </si>
  <si>
    <t>1711</t>
  </si>
  <si>
    <t xml:space="preserve">Reconocimiento a servidores publicos                                                                       </t>
  </si>
  <si>
    <t>1712</t>
  </si>
  <si>
    <t xml:space="preserve">Estimulos por puntualidad y asistencia                                                                     </t>
  </si>
  <si>
    <t>1720</t>
  </si>
  <si>
    <t xml:space="preserve">Recompensas                                                                                                </t>
  </si>
  <si>
    <t>1721</t>
  </si>
  <si>
    <t>2000</t>
  </si>
  <si>
    <t xml:space="preserve">Materiales y suministros                                                                                   </t>
  </si>
  <si>
    <t>2100</t>
  </si>
  <si>
    <t xml:space="preserve">Materiales de administracion emision de documentos y articulos oficiales                                  </t>
  </si>
  <si>
    <t>2110</t>
  </si>
  <si>
    <t xml:space="preserve">Materiales utiles y equipos menores de oficina                                                            </t>
  </si>
  <si>
    <t>2111</t>
  </si>
  <si>
    <t xml:space="preserve">Materiales y utiles de oficina                                                                             </t>
  </si>
  <si>
    <t>2112</t>
  </si>
  <si>
    <t xml:space="preserve">Enseres de oficina                                                                                         </t>
  </si>
  <si>
    <t>2120</t>
  </si>
  <si>
    <t xml:space="preserve">Materiales y utiles de impresion y reproduccion                                                            </t>
  </si>
  <si>
    <t>2121</t>
  </si>
  <si>
    <t xml:space="preserve">Material y utiles de imprenta y reproduccion                                                               </t>
  </si>
  <si>
    <t>2122</t>
  </si>
  <si>
    <t xml:space="preserve">Material de foto cine y grabacion                                                                         </t>
  </si>
  <si>
    <t>2130</t>
  </si>
  <si>
    <t xml:space="preserve">Material estadistico y geografico                                                                          </t>
  </si>
  <si>
    <t>2131</t>
  </si>
  <si>
    <t>2140</t>
  </si>
  <si>
    <t xml:space="preserve">Materiales utiles y equipos menores de tecnologias de la informacion y comunicaciones                      </t>
  </si>
  <si>
    <t>2141</t>
  </si>
  <si>
    <t xml:space="preserve">Materiales y utiles para el procesamiento en equipos y bienes informaticos                                 </t>
  </si>
  <si>
    <t>2150</t>
  </si>
  <si>
    <t xml:space="preserve">Material impreso e informacion digital                                                                     </t>
  </si>
  <si>
    <t>2151</t>
  </si>
  <si>
    <t xml:space="preserve">Material de informacion                                                                                    </t>
  </si>
  <si>
    <t>2160</t>
  </si>
  <si>
    <t xml:space="preserve">Material de limpieza                                                                                       </t>
  </si>
  <si>
    <t>2161</t>
  </si>
  <si>
    <t xml:space="preserve">Material y enseres de limpieza                                                                             </t>
  </si>
  <si>
    <t>2170</t>
  </si>
  <si>
    <t xml:space="preserve">Materiales y utiles de ensenanza                                                                           </t>
  </si>
  <si>
    <t>2171</t>
  </si>
  <si>
    <t xml:space="preserve">Material didactico                                                                                         </t>
  </si>
  <si>
    <t>2180</t>
  </si>
  <si>
    <t xml:space="preserve">Materiales para el registro e identificacion de bienes y personas                                          </t>
  </si>
  <si>
    <t>2181</t>
  </si>
  <si>
    <t xml:space="preserve">Material para identificacion y registro                                                                    </t>
  </si>
  <si>
    <t>2200</t>
  </si>
  <si>
    <t xml:space="preserve">Alimentos y utensilios                                                                                     </t>
  </si>
  <si>
    <t>2210</t>
  </si>
  <si>
    <t xml:space="preserve">Productos alimenticios para personas                                                                       </t>
  </si>
  <si>
    <t>2211</t>
  </si>
  <si>
    <t>2220</t>
  </si>
  <si>
    <t xml:space="preserve">Productos alimenticios para animales                                                                       </t>
  </si>
  <si>
    <t>2221</t>
  </si>
  <si>
    <t xml:space="preserve">Equipamiento y enseres para animales                                                                       </t>
  </si>
  <si>
    <t>2222</t>
  </si>
  <si>
    <t>2230</t>
  </si>
  <si>
    <t xml:space="preserve">Utensilios para el servicio de alimentacion                                                                </t>
  </si>
  <si>
    <t>2231</t>
  </si>
  <si>
    <t>2300</t>
  </si>
  <si>
    <t xml:space="preserve">Materias primas y materiales de produccion y comercializacion                                              </t>
  </si>
  <si>
    <t>2310</t>
  </si>
  <si>
    <t xml:space="preserve">Productos alimenticios agropecuarios y forestales adquiridos como materia prima                           </t>
  </si>
  <si>
    <t>2311</t>
  </si>
  <si>
    <t xml:space="preserve">Materias primas y materiales de produccion                                                                 </t>
  </si>
  <si>
    <t>2330</t>
  </si>
  <si>
    <t xml:space="preserve">Productos de papel carton e impresos adquiridos como materia prima                                        </t>
  </si>
  <si>
    <t>2331</t>
  </si>
  <si>
    <t>2340</t>
  </si>
  <si>
    <t xml:space="preserve">Combustibles lubricantes aditivos carbon y sus derivados adquiridos como materia prima                 </t>
  </si>
  <si>
    <t>2341</t>
  </si>
  <si>
    <t>2350</t>
  </si>
  <si>
    <t xml:space="preserve">Productos quimicos farmaceuticos y de laboratorio adquiridos como materia prima                           </t>
  </si>
  <si>
    <t>2351</t>
  </si>
  <si>
    <t>2360</t>
  </si>
  <si>
    <t xml:space="preserve">Productos metalicos y a base de minerales no metalicos adquiridos como materia prima                       </t>
  </si>
  <si>
    <t>2361</t>
  </si>
  <si>
    <t>2370</t>
  </si>
  <si>
    <t xml:space="preserve">Productos de cuero piel plastico y hule adquiridos como materia prima                                    </t>
  </si>
  <si>
    <t>2371</t>
  </si>
  <si>
    <t>2400</t>
  </si>
  <si>
    <t xml:space="preserve">Materiales y articulos de construccion y de reparacion                                                     </t>
  </si>
  <si>
    <t>2410</t>
  </si>
  <si>
    <t xml:space="preserve">Productos minerales no metalicos                                                                           </t>
  </si>
  <si>
    <t>2411</t>
  </si>
  <si>
    <t>2420</t>
  </si>
  <si>
    <t xml:space="preserve">Cemento y productos de concreto                                                                            </t>
  </si>
  <si>
    <t>2421</t>
  </si>
  <si>
    <t>2430</t>
  </si>
  <si>
    <t xml:space="preserve">Cal yeso y productos de yeso                                                                              </t>
  </si>
  <si>
    <t>2431</t>
  </si>
  <si>
    <t>2440</t>
  </si>
  <si>
    <t xml:space="preserve">Madera y productos de madera                                                                               </t>
  </si>
  <si>
    <t>2441</t>
  </si>
  <si>
    <t>2450</t>
  </si>
  <si>
    <t xml:space="preserve">Vidrio y productos de vidrio                                                                               </t>
  </si>
  <si>
    <t>2451</t>
  </si>
  <si>
    <t>2460</t>
  </si>
  <si>
    <t xml:space="preserve">Material electrico y electronico                                                                           </t>
  </si>
  <si>
    <t>2461</t>
  </si>
  <si>
    <t>2470</t>
  </si>
  <si>
    <t xml:space="preserve">Articulos metalicos para la construccion                                                                   </t>
  </si>
  <si>
    <t>2471</t>
  </si>
  <si>
    <t>2480</t>
  </si>
  <si>
    <t xml:space="preserve">Materiales complementarios                                                                                 </t>
  </si>
  <si>
    <t>2481</t>
  </si>
  <si>
    <t>2482</t>
  </si>
  <si>
    <t xml:space="preserve">Material de senalizacion                                                                                   </t>
  </si>
  <si>
    <t>2483</t>
  </si>
  <si>
    <t xml:space="preserve">arboles y plantas de ornato                                                                                </t>
  </si>
  <si>
    <t>2490</t>
  </si>
  <si>
    <t xml:space="preserve">Otros materiales y articulos de construccion y reparacion                                                  </t>
  </si>
  <si>
    <t>2491</t>
  </si>
  <si>
    <t xml:space="preserve">Materiales de construccion                                                                                 </t>
  </si>
  <si>
    <t>2492</t>
  </si>
  <si>
    <t xml:space="preserve">Estructuras y manufacturas para todo tipo de construccion                                                  </t>
  </si>
  <si>
    <t>2500</t>
  </si>
  <si>
    <t xml:space="preserve">Productos quimicos farmaceuticos y de laboratorio                                                         </t>
  </si>
  <si>
    <t>2510</t>
  </si>
  <si>
    <t xml:space="preserve">Productos quimicos basicos                                                                                 </t>
  </si>
  <si>
    <t>2511</t>
  </si>
  <si>
    <t xml:space="preserve">Sustancias quimicas                                                                                        </t>
  </si>
  <si>
    <t>2520</t>
  </si>
  <si>
    <t xml:space="preserve">Fertilizantes pesticidas y otros agroquimicos                                                             </t>
  </si>
  <si>
    <t>2521</t>
  </si>
  <si>
    <t xml:space="preserve">Plaguicidas abonos y fertilizantes                                                                        </t>
  </si>
  <si>
    <t>2530</t>
  </si>
  <si>
    <t xml:space="preserve">Medicinas y productos farmaceuticos                                                                        </t>
  </si>
  <si>
    <t>2531</t>
  </si>
  <si>
    <t>2540</t>
  </si>
  <si>
    <t xml:space="preserve">Materiales accesorios y suministros medicos                                                               </t>
  </si>
  <si>
    <t>2541</t>
  </si>
  <si>
    <t>2550</t>
  </si>
  <si>
    <t xml:space="preserve">Materiales accesorios y suministros de laboratorio                                                        </t>
  </si>
  <si>
    <t>2551</t>
  </si>
  <si>
    <t>2560</t>
  </si>
  <si>
    <t xml:space="preserve">Fibras sinteticas hules plasticos y derivados                                                            </t>
  </si>
  <si>
    <t>2561</t>
  </si>
  <si>
    <t>2590</t>
  </si>
  <si>
    <t xml:space="preserve">Otros productos quimicos                                                                                   </t>
  </si>
  <si>
    <t>2591</t>
  </si>
  <si>
    <t>2600</t>
  </si>
  <si>
    <t xml:space="preserve">Combustibles lubricantes y aditivos                                                                       </t>
  </si>
  <si>
    <t>2610</t>
  </si>
  <si>
    <t>2611</t>
  </si>
  <si>
    <t>2700</t>
  </si>
  <si>
    <t xml:space="preserve">Vestuario blancos prendas de proteccion y articulos deportivos                                           </t>
  </si>
  <si>
    <t>2710</t>
  </si>
  <si>
    <t xml:space="preserve">Vestuario y uniformes                                                                                      </t>
  </si>
  <si>
    <t>2711</t>
  </si>
  <si>
    <t>2720</t>
  </si>
  <si>
    <t xml:space="preserve">Prendas de seguridad y proteccion personal                                                                 </t>
  </si>
  <si>
    <t>2721</t>
  </si>
  <si>
    <t>2730</t>
  </si>
  <si>
    <t xml:space="preserve">Articulos deportivos                                                                                       </t>
  </si>
  <si>
    <t>2731</t>
  </si>
  <si>
    <t>2740</t>
  </si>
  <si>
    <t xml:space="preserve">Productos textiles                                                                                         </t>
  </si>
  <si>
    <t>2741</t>
  </si>
  <si>
    <t>2750</t>
  </si>
  <si>
    <t xml:space="preserve">Blancos y otros productos textiles excepto prendas de vestir                                              </t>
  </si>
  <si>
    <t>2751</t>
  </si>
  <si>
    <t xml:space="preserve">Blancos y otros productos textiles                                                                         </t>
  </si>
  <si>
    <t>2800</t>
  </si>
  <si>
    <t xml:space="preserve">Materiales y suministros para seguridad                                                                    </t>
  </si>
  <si>
    <t>2830</t>
  </si>
  <si>
    <t xml:space="preserve">Prendas de proteccion para la seguridad publica y nacional                                                 </t>
  </si>
  <si>
    <t>2831</t>
  </si>
  <si>
    <t xml:space="preserve">Prendas de proteccion                                                                                      </t>
  </si>
  <si>
    <t>2900</t>
  </si>
  <si>
    <t xml:space="preserve">Herramientas refacciones y accesorios menores                                                             </t>
  </si>
  <si>
    <t>2910</t>
  </si>
  <si>
    <t xml:space="preserve">Herramientas menores                                                                                       </t>
  </si>
  <si>
    <t>2911</t>
  </si>
  <si>
    <t xml:space="preserve">Refacciones accesorios y herramientas                                                                     </t>
  </si>
  <si>
    <t>2920</t>
  </si>
  <si>
    <t xml:space="preserve">Refacciones y accesorios menores de edificios                                                              </t>
  </si>
  <si>
    <t>2921</t>
  </si>
  <si>
    <t>2930</t>
  </si>
  <si>
    <t xml:space="preserve">Refacciones y accesorios menores de mobiliario y equipo de administracion educacional y recreativo        </t>
  </si>
  <si>
    <t>2931</t>
  </si>
  <si>
    <t>2940</t>
  </si>
  <si>
    <t xml:space="preserve">Refacciones y accesorios menores de equipo de computo y tecnologias de la informacion                      </t>
  </si>
  <si>
    <t>2941</t>
  </si>
  <si>
    <t xml:space="preserve">Refacciones y accesorios para equipo de computo                                                            </t>
  </si>
  <si>
    <t>2950</t>
  </si>
  <si>
    <t xml:space="preserve">Refacciones y accesorios menores de equipo e instrumental medico y de laboratorio                          </t>
  </si>
  <si>
    <t>2951</t>
  </si>
  <si>
    <t>2960</t>
  </si>
  <si>
    <t xml:space="preserve">Refacciones y accesorios menores para equipo de transporte                                                 </t>
  </si>
  <si>
    <t>2961</t>
  </si>
  <si>
    <t>2970</t>
  </si>
  <si>
    <t xml:space="preserve">Refacciones y accesorios menores de equipo de defensa y seguridad                                          </t>
  </si>
  <si>
    <t>2971</t>
  </si>
  <si>
    <t xml:space="preserve">Articulos para la extincion de incendios                                                                   </t>
  </si>
  <si>
    <t>2980</t>
  </si>
  <si>
    <t xml:space="preserve">Refacciones y accesorios menores de maquinaria y otros equipos                                             </t>
  </si>
  <si>
    <t>2981</t>
  </si>
  <si>
    <t>2990</t>
  </si>
  <si>
    <t xml:space="preserve">Refacciones y accesorios menores otros bienes muebles                                                      </t>
  </si>
  <si>
    <t>2991</t>
  </si>
  <si>
    <t xml:space="preserve">Medidores de agua                                                                                          </t>
  </si>
  <si>
    <t>2992</t>
  </si>
  <si>
    <t xml:space="preserve">Otros enseres                                                                                              </t>
  </si>
  <si>
    <t>3000</t>
  </si>
  <si>
    <t xml:space="preserve">Servicios generales                                                                                        </t>
  </si>
  <si>
    <t>3100</t>
  </si>
  <si>
    <t xml:space="preserve">Servicios basicos                                                                                          </t>
  </si>
  <si>
    <t>3110</t>
  </si>
  <si>
    <t xml:space="preserve">Energia electrica                                                                                          </t>
  </si>
  <si>
    <t>3111</t>
  </si>
  <si>
    <t xml:space="preserve">Servicio de energia electrica                                                                              </t>
  </si>
  <si>
    <t>3120</t>
  </si>
  <si>
    <t xml:space="preserve">Gas                                                                                                        </t>
  </si>
  <si>
    <t>3121</t>
  </si>
  <si>
    <t>3130</t>
  </si>
  <si>
    <t xml:space="preserve">Agua                                                                                                       </t>
  </si>
  <si>
    <t>3131</t>
  </si>
  <si>
    <t xml:space="preserve">Servicio de agua                                                                                           </t>
  </si>
  <si>
    <t>3140</t>
  </si>
  <si>
    <t xml:space="preserve">Telefonia tradicional                                                                                      </t>
  </si>
  <si>
    <t>3141</t>
  </si>
  <si>
    <t xml:space="preserve">Servicio de telefonia convencional                                                                         </t>
  </si>
  <si>
    <t>3150</t>
  </si>
  <si>
    <t xml:space="preserve">Telefonia celular                                                                                          </t>
  </si>
  <si>
    <t>3151</t>
  </si>
  <si>
    <t xml:space="preserve">Servicio de telefonia celular                                                                              </t>
  </si>
  <si>
    <t>3160</t>
  </si>
  <si>
    <t xml:space="preserve">Servicios de telecomunicaciones y satelites                                                                </t>
  </si>
  <si>
    <t>3161</t>
  </si>
  <si>
    <t xml:space="preserve">Servicios de radiolocalizacion y telecomunicacion                                                          </t>
  </si>
  <si>
    <t>3162</t>
  </si>
  <si>
    <t xml:space="preserve">Servicios de conduccion de senales analogicas y digitales                                                  </t>
  </si>
  <si>
    <t>3170</t>
  </si>
  <si>
    <t xml:space="preserve">Servicios de acceso de Internet redes y procesamiento de informacion                                      </t>
  </si>
  <si>
    <t>3171</t>
  </si>
  <si>
    <t xml:space="preserve">Servicios de acceso a internet                                                                             </t>
  </si>
  <si>
    <t>3180</t>
  </si>
  <si>
    <t xml:space="preserve">Servicios postales y telegraficos                                                                          </t>
  </si>
  <si>
    <t>3181</t>
  </si>
  <si>
    <t xml:space="preserve">Servicio postal y telegrafico                                                                              </t>
  </si>
  <si>
    <t>3190</t>
  </si>
  <si>
    <t xml:space="preserve">Servicios integrales y otros servicios                                                                     </t>
  </si>
  <si>
    <t>3192</t>
  </si>
  <si>
    <t xml:space="preserve">Servicios de informacion mediante telecomunicaciones especializadas                                       </t>
  </si>
  <si>
    <t>3200</t>
  </si>
  <si>
    <t xml:space="preserve">Servicios de arrendamiento                                                                                 </t>
  </si>
  <si>
    <t>3210</t>
  </si>
  <si>
    <t xml:space="preserve">Arrendamiento de terrenos                                                                                  </t>
  </si>
  <si>
    <t>3211</t>
  </si>
  <si>
    <t>3220</t>
  </si>
  <si>
    <t xml:space="preserve">Arrendamiento de edificios                                                                                 </t>
  </si>
  <si>
    <t>3221</t>
  </si>
  <si>
    <t xml:space="preserve">Arrendamiento de edificios y locales                                                                       </t>
  </si>
  <si>
    <t>3230</t>
  </si>
  <si>
    <t xml:space="preserve">Arrendamiento de mobiliario y equipo de administracion educacional y recreativo                           </t>
  </si>
  <si>
    <t>3231</t>
  </si>
  <si>
    <t xml:space="preserve">Arrendamiento de equipo y bienes informaticos                                                              </t>
  </si>
  <si>
    <t>3250</t>
  </si>
  <si>
    <t xml:space="preserve">Arrendamiento de equipo de transporte                                                                      </t>
  </si>
  <si>
    <t>3251</t>
  </si>
  <si>
    <t xml:space="preserve">Arrendamiento de vehiculos                                                                                 </t>
  </si>
  <si>
    <t>3260</t>
  </si>
  <si>
    <t xml:space="preserve">Arrendamiento de maquinaria otros equipos y herramientas                                                  </t>
  </si>
  <si>
    <t>3261</t>
  </si>
  <si>
    <t xml:space="preserve">Arrendamiento de maquinaria y equipo                                                                       </t>
  </si>
  <si>
    <t>3270</t>
  </si>
  <si>
    <t xml:space="preserve">Arrendamiento de activos intangibles                                                                       </t>
  </si>
  <si>
    <t>3271</t>
  </si>
  <si>
    <t>3290</t>
  </si>
  <si>
    <t xml:space="preserve">Otros arrendamientos                                                                                       </t>
  </si>
  <si>
    <t>3291</t>
  </si>
  <si>
    <t xml:space="preserve">Arrendamiento de equipo para el suministro de sustancias y productos quimicos                              </t>
  </si>
  <si>
    <t>3300</t>
  </si>
  <si>
    <t xml:space="preserve">Servicios profesionales cientificos tecnicos y otros servicios                                           </t>
  </si>
  <si>
    <t>3310</t>
  </si>
  <si>
    <t xml:space="preserve">Servicios legales de contabilidad auditoria y relacionados                                               </t>
  </si>
  <si>
    <t>3311</t>
  </si>
  <si>
    <t xml:space="preserve">Asesorias asociadas a convenios o acuerdos                                                                 </t>
  </si>
  <si>
    <t>3320</t>
  </si>
  <si>
    <t xml:space="preserve">Servicios de diseno arquitectura ingenieria y actividades relacionadas                                   </t>
  </si>
  <si>
    <t>3321</t>
  </si>
  <si>
    <t xml:space="preserve">Servicios estadisticos y geograficos                                                                       </t>
  </si>
  <si>
    <t>3330</t>
  </si>
  <si>
    <t xml:space="preserve">Servicios de consultoria administrativa procesos tecnica y en tecnologias de la informacion              </t>
  </si>
  <si>
    <t>3331</t>
  </si>
  <si>
    <t xml:space="preserve">Servicios informaticos                                                                                     </t>
  </si>
  <si>
    <t>3340</t>
  </si>
  <si>
    <t xml:space="preserve">Servicios de capacitacion                                                                                  </t>
  </si>
  <si>
    <t>3341</t>
  </si>
  <si>
    <t xml:space="preserve">Capacitacion                                                                                               </t>
  </si>
  <si>
    <t>3350</t>
  </si>
  <si>
    <t xml:space="preserve">Servicios de investigacion cientifica y desarrollo                                                         </t>
  </si>
  <si>
    <t>3351</t>
  </si>
  <si>
    <t>3360</t>
  </si>
  <si>
    <t xml:space="preserve">Servicios de apoyo administrativo traduccion fotocopiado e impresion                                     </t>
  </si>
  <si>
    <t>3361</t>
  </si>
  <si>
    <t xml:space="preserve">Servicios de apoyo administrativo y fotocopiado                                                            </t>
  </si>
  <si>
    <t>3362</t>
  </si>
  <si>
    <t>Impresiones de documentos oficiales para la prestacion de servicios publicos identificacion formatos admi</t>
  </si>
  <si>
    <t>3363</t>
  </si>
  <si>
    <t xml:space="preserve">Servicios de impresion de documentos oficiales                                                            </t>
  </si>
  <si>
    <t>3370</t>
  </si>
  <si>
    <t xml:space="preserve">Servicios de proteccion y seguridad                                                                        </t>
  </si>
  <si>
    <t>3371</t>
  </si>
  <si>
    <t>3380</t>
  </si>
  <si>
    <t xml:space="preserve">Servicios de vigilancia                                                                                    </t>
  </si>
  <si>
    <t>3381</t>
  </si>
  <si>
    <t>3390</t>
  </si>
  <si>
    <t xml:space="preserve">Servicios profesionales cientificos y tecnicos integrales                                                 </t>
  </si>
  <si>
    <t>3391</t>
  </si>
  <si>
    <t xml:space="preserve">Servicios profesionales                                                                                    </t>
  </si>
  <si>
    <t>3400</t>
  </si>
  <si>
    <t xml:space="preserve">Servicios financieros bancarios y comerciales                                                             </t>
  </si>
  <si>
    <t>3410</t>
  </si>
  <si>
    <t xml:space="preserve">Servicios financieros y bancarios                                                                          </t>
  </si>
  <si>
    <t>3411</t>
  </si>
  <si>
    <t xml:space="preserve">Servicios bancarios y financieros                                                                          </t>
  </si>
  <si>
    <t>3420</t>
  </si>
  <si>
    <t xml:space="preserve">Servicios de cobranza investigacion crediticia y similar                                                  </t>
  </si>
  <si>
    <t>3421</t>
  </si>
  <si>
    <t>3440</t>
  </si>
  <si>
    <t xml:space="preserve">Seguros de responsabilidad patrimonial y fianzas                                                           </t>
  </si>
  <si>
    <t>3441</t>
  </si>
  <si>
    <t>3450</t>
  </si>
  <si>
    <t xml:space="preserve">Seguro de bienes patrimoniales                                                                             </t>
  </si>
  <si>
    <t>3451</t>
  </si>
  <si>
    <t>3460</t>
  </si>
  <si>
    <t xml:space="preserve">Almacenaje envase y embalaje                                                                              </t>
  </si>
  <si>
    <t>3461</t>
  </si>
  <si>
    <t xml:space="preserve">Almacenaje embalaje y envase                                                                              </t>
  </si>
  <si>
    <t>3470</t>
  </si>
  <si>
    <t xml:space="preserve">Fletes y maniobras                                                                                         </t>
  </si>
  <si>
    <t>3471</t>
  </si>
  <si>
    <t>3500</t>
  </si>
  <si>
    <t xml:space="preserve">Servicios de instalacion reparacion mantenimiento y conservacion                                         </t>
  </si>
  <si>
    <t>3510</t>
  </si>
  <si>
    <t xml:space="preserve">Conservacion y mantenimiento menor de inmuebles                                                            </t>
  </si>
  <si>
    <t>3511</t>
  </si>
  <si>
    <t xml:space="preserve">Reparacion y mantenimiento de inmuebles                                                                    </t>
  </si>
  <si>
    <t>3512</t>
  </si>
  <si>
    <t xml:space="preserve">Adaptacion de locales almacenes bodegas y edificios                                                      </t>
  </si>
  <si>
    <t>3520</t>
  </si>
  <si>
    <t xml:space="preserve">Instalacion reparacion y mantenimiento de mobiliario y equipo de administracion educacional y recreativo </t>
  </si>
  <si>
    <t>3521</t>
  </si>
  <si>
    <t xml:space="preserve">Reparacion mantenimiento e instalacion de mobiliario y equipo de oficina                                  </t>
  </si>
  <si>
    <t>3530</t>
  </si>
  <si>
    <t xml:space="preserve">Instalacion reparacion y mantenimiento de equipo de computo y tecnologias de la informacion               </t>
  </si>
  <si>
    <t>3531</t>
  </si>
  <si>
    <t>Reparacion instalacion y mantenimiento de bienes informaticos microfilmacion y tecnologias de la informac</t>
  </si>
  <si>
    <t>3532</t>
  </si>
  <si>
    <t xml:space="preserve">Reparacion y mantenimiento para equipo y redes de tele y radio transmision                                 </t>
  </si>
  <si>
    <t>3540</t>
  </si>
  <si>
    <t xml:space="preserve">Instalacion reparacion y mantenimiento de equipo e instrumental medico y de laboratorio                   </t>
  </si>
  <si>
    <t>3541</t>
  </si>
  <si>
    <t xml:space="preserve">Reparacion instalacion y mantenimiento de equipo medico y de laboratorio                                  </t>
  </si>
  <si>
    <t>3550</t>
  </si>
  <si>
    <t xml:space="preserve">Reparacion y mantenimiento de equipo de transporte                                                         </t>
  </si>
  <si>
    <t>3551</t>
  </si>
  <si>
    <t xml:space="preserve">Reparacion y mantenimiento de vehiculos terrestres aereos y lacustres                                     </t>
  </si>
  <si>
    <t>3570</t>
  </si>
  <si>
    <t xml:space="preserve">Instalacion reparacion y mantenimiento de maquinaria otros equipos y herramienta                         </t>
  </si>
  <si>
    <t>3571</t>
  </si>
  <si>
    <t xml:space="preserve">Reparacion instalacion y mantenimiento de maquinaria equipo industrial y diverso                         </t>
  </si>
  <si>
    <t>3580</t>
  </si>
  <si>
    <t xml:space="preserve">Servicios de limpieza y manejo de desechos                                                                 </t>
  </si>
  <si>
    <t>3581</t>
  </si>
  <si>
    <t xml:space="preserve">Servicios de lavanderia limpieza e higiene                                                                </t>
  </si>
  <si>
    <t>3590</t>
  </si>
  <si>
    <t xml:space="preserve">Servicios de jardineria y fumigacion                                                                       </t>
  </si>
  <si>
    <t>3591</t>
  </si>
  <si>
    <t xml:space="preserve">Servicios de fumigacion                                                                                    </t>
  </si>
  <si>
    <t>3600</t>
  </si>
  <si>
    <t xml:space="preserve">Servicios de comunicacion social y publicidad                                                              </t>
  </si>
  <si>
    <t>3610</t>
  </si>
  <si>
    <t xml:space="preserve">Difusion por radio television y otros medios de mensajes sobre programas y actividades gubernamentales    </t>
  </si>
  <si>
    <t>3611</t>
  </si>
  <si>
    <t xml:space="preserve">Gastos de publicidad y propaganda                                                                          </t>
  </si>
  <si>
    <t>3612</t>
  </si>
  <si>
    <t xml:space="preserve">Publicaciones oficiales y de informacion en general para difusion                                          </t>
  </si>
  <si>
    <t>3630</t>
  </si>
  <si>
    <t xml:space="preserve">Servicios de creatividad preproduccion y produccion de publicidad excepto internet                       </t>
  </si>
  <si>
    <t>3631</t>
  </si>
  <si>
    <t>3640</t>
  </si>
  <si>
    <t xml:space="preserve">Servicios de revelado de fotografias                                                                       </t>
  </si>
  <si>
    <t>3641</t>
  </si>
  <si>
    <t xml:space="preserve">Servicios de fotografia                                                                                    </t>
  </si>
  <si>
    <t>3650</t>
  </si>
  <si>
    <t xml:space="preserve">Servicios de la industria filmica del sonido y del video                                                  </t>
  </si>
  <si>
    <t>3651</t>
  </si>
  <si>
    <t xml:space="preserve">Servicios de cine y grabacion                                                                              </t>
  </si>
  <si>
    <t>3660</t>
  </si>
  <si>
    <t xml:space="preserve">Servicios de creacion y difusion de contenido exclusivamente a traves de internet                          </t>
  </si>
  <si>
    <t>3661</t>
  </si>
  <si>
    <t xml:space="preserve">Servicios de creacion y difusion de contenido a traves de internet                                         </t>
  </si>
  <si>
    <t>3690</t>
  </si>
  <si>
    <t xml:space="preserve">Otros servicios de informacion                                                                             </t>
  </si>
  <si>
    <t>3691</t>
  </si>
  <si>
    <t>3700</t>
  </si>
  <si>
    <t xml:space="preserve">Servicios de traslado y viaticos                                                                           </t>
  </si>
  <si>
    <t>3710</t>
  </si>
  <si>
    <t xml:space="preserve">Pasajes aereos                                                                                             </t>
  </si>
  <si>
    <t>3711</t>
  </si>
  <si>
    <t xml:space="preserve">Transportacion aerea                                                                                       </t>
  </si>
  <si>
    <t>3720</t>
  </si>
  <si>
    <t xml:space="preserve">Pasajes terrestres                                                                                         </t>
  </si>
  <si>
    <t>3721</t>
  </si>
  <si>
    <t xml:space="preserve">Gastos de traslado por via terrestre                                                                       </t>
  </si>
  <si>
    <t>3750</t>
  </si>
  <si>
    <t xml:space="preserve">Viaticos en el pais                                                                                        </t>
  </si>
  <si>
    <t>3751</t>
  </si>
  <si>
    <t xml:space="preserve">Gastos de alimentacion en territorio nacional                                                              </t>
  </si>
  <si>
    <t>3752</t>
  </si>
  <si>
    <t xml:space="preserve">Gastos de hospedaje en territorio nacional                                                                 </t>
  </si>
  <si>
    <t>3760</t>
  </si>
  <si>
    <t xml:space="preserve">Viaticos en el extranjero                                                                                  </t>
  </si>
  <si>
    <t>3761</t>
  </si>
  <si>
    <t xml:space="preserve">Gastos de alimentacion en el extranjero                                                                    </t>
  </si>
  <si>
    <t>3762</t>
  </si>
  <si>
    <t xml:space="preserve">Gastos de hospedaje en el extranjero                                                                       </t>
  </si>
  <si>
    <t>3763</t>
  </si>
  <si>
    <t xml:space="preserve">Gastos de arrendamiento de vehiculos en el extranjero                                                      </t>
  </si>
  <si>
    <t>3780</t>
  </si>
  <si>
    <t xml:space="preserve">Servicios integrales de traslado y viaticos                                                                </t>
  </si>
  <si>
    <t>3781</t>
  </si>
  <si>
    <t>3790</t>
  </si>
  <si>
    <t xml:space="preserve">Otros servicios de traslado y hospedaje                                                                    </t>
  </si>
  <si>
    <t>3791</t>
  </si>
  <si>
    <t>3800</t>
  </si>
  <si>
    <t xml:space="preserve">Servicios oficiales                                                                                        </t>
  </si>
  <si>
    <t>3820</t>
  </si>
  <si>
    <t xml:space="preserve">Gastos de orden social y cultural                                                                          </t>
  </si>
  <si>
    <t>3821</t>
  </si>
  <si>
    <t xml:space="preserve">Gastos de ceremonias oficiales y de orden social                                                           </t>
  </si>
  <si>
    <t>3822</t>
  </si>
  <si>
    <t xml:space="preserve">Espectaculos civicos y culturales                                                                          </t>
  </si>
  <si>
    <t>3830</t>
  </si>
  <si>
    <t xml:space="preserve">Congresos y convenciones                                                                                   </t>
  </si>
  <si>
    <t>3831</t>
  </si>
  <si>
    <t>3840</t>
  </si>
  <si>
    <t xml:space="preserve">Exposiciones                                                                                               </t>
  </si>
  <si>
    <t>3841</t>
  </si>
  <si>
    <t xml:space="preserve">Exposiciones y ferias                                                                                      </t>
  </si>
  <si>
    <t>3900</t>
  </si>
  <si>
    <t xml:space="preserve">Otros servicios generales                                                                                  </t>
  </si>
  <si>
    <t>3910</t>
  </si>
  <si>
    <t xml:space="preserve">Servicios funerarios y de cementerios                                                                      </t>
  </si>
  <si>
    <t>3911</t>
  </si>
  <si>
    <t>3920</t>
  </si>
  <si>
    <t xml:space="preserve">Impuestos y derechos                                                                                       </t>
  </si>
  <si>
    <t>3921</t>
  </si>
  <si>
    <t xml:space="preserve">Impuestos y derechos de exportacion                                                                        </t>
  </si>
  <si>
    <t>3922</t>
  </si>
  <si>
    <t xml:space="preserve">Otros impuestos y derechos                                                                                 </t>
  </si>
  <si>
    <t>3930</t>
  </si>
  <si>
    <t xml:space="preserve">Impuestos y derechos de importacion                                                                        </t>
  </si>
  <si>
    <t>3931</t>
  </si>
  <si>
    <t>3940</t>
  </si>
  <si>
    <t xml:space="preserve">Sentencias y resoluciones por autoridad competente                                                         </t>
  </si>
  <si>
    <t>3941</t>
  </si>
  <si>
    <t xml:space="preserve">Sentencias y resoluciones judiciales                                                                       </t>
  </si>
  <si>
    <t>3980</t>
  </si>
  <si>
    <t xml:space="preserve">Impuesto sobre nominas y otros que se deriven de una relacion laboral                                      </t>
  </si>
  <si>
    <t>3982</t>
  </si>
  <si>
    <t xml:space="preserve">Impuesto sobre erogaciones por remuneraciones al trabajo personal                                          </t>
  </si>
  <si>
    <t>3983</t>
  </si>
  <si>
    <t xml:space="preserve">Impuesto sobre la renta                                                                                    </t>
  </si>
  <si>
    <t>3990</t>
  </si>
  <si>
    <t>3991</t>
  </si>
  <si>
    <t xml:space="preserve">Cuotas y suscripciones                                                                                     </t>
  </si>
  <si>
    <t>3992</t>
  </si>
  <si>
    <t xml:space="preserve">Gastos de servicios menores                                                                                </t>
  </si>
  <si>
    <t>3993</t>
  </si>
  <si>
    <t xml:space="preserve">Estudios y analisis clinicos                                                                               </t>
  </si>
  <si>
    <t>3994</t>
  </si>
  <si>
    <t xml:space="preserve">Inscripciones y arbitrajes                                                                                 </t>
  </si>
  <si>
    <t>3995</t>
  </si>
  <si>
    <t xml:space="preserve">Diferencia por variacion en el tipo de cambio                                                              </t>
  </si>
  <si>
    <t>3996</t>
  </si>
  <si>
    <t xml:space="preserve">Subcontratacion de servicios con terceros                                                                  </t>
  </si>
  <si>
    <t>3997</t>
  </si>
  <si>
    <t xml:space="preserve">Proyectos para prestacion de servicios                                                                     </t>
  </si>
  <si>
    <t>4000</t>
  </si>
  <si>
    <t xml:space="preserve">Transferencias asignaciones subsidios y otras ayudas                                                     </t>
  </si>
  <si>
    <t>4100</t>
  </si>
  <si>
    <t xml:space="preserve">Transferencias internas y asignaciones al sector publico                                                   </t>
  </si>
  <si>
    <t>4120</t>
  </si>
  <si>
    <t xml:space="preserve">Asignaciones presupuestarias al poder legislativo                                                          </t>
  </si>
  <si>
    <t>4121</t>
  </si>
  <si>
    <t xml:space="preserve">Liberacion de recursos al poder legislativo                                                                </t>
  </si>
  <si>
    <t>4130</t>
  </si>
  <si>
    <t xml:space="preserve">Asignaciones presupuestarias al poder judicial                                                             </t>
  </si>
  <si>
    <t>4131</t>
  </si>
  <si>
    <t xml:space="preserve">Liberacion de recursos al poder judicial                                                                   </t>
  </si>
  <si>
    <t>4140</t>
  </si>
  <si>
    <t xml:space="preserve">Asignaciones presupuestarias a organos autonomos                                                           </t>
  </si>
  <si>
    <t>4141</t>
  </si>
  <si>
    <t xml:space="preserve">Liberacion de recursos a entes autonomos                                                                   </t>
  </si>
  <si>
    <t>4200</t>
  </si>
  <si>
    <t xml:space="preserve">Transferencias al resto del sector publico                                                                 </t>
  </si>
  <si>
    <t>4240</t>
  </si>
  <si>
    <t xml:space="preserve">Transferencias otorgadas a entidades federativas y municipios                                              </t>
  </si>
  <si>
    <t>4241</t>
  </si>
  <si>
    <t xml:space="preserve">Municipios comunidades y poblaciones                                                                      </t>
  </si>
  <si>
    <t>4300</t>
  </si>
  <si>
    <t xml:space="preserve">Subsidios y subvenciones                                                                                   </t>
  </si>
  <si>
    <t>4310</t>
  </si>
  <si>
    <t xml:space="preserve">Subsidios a la produccion                                                                                  </t>
  </si>
  <si>
    <t>4311</t>
  </si>
  <si>
    <t>4330</t>
  </si>
  <si>
    <t xml:space="preserve">Subsidios a la inversion                                                                                   </t>
  </si>
  <si>
    <t>4331</t>
  </si>
  <si>
    <t>4380</t>
  </si>
  <si>
    <t xml:space="preserve">Subsidios a entidades federativas y municipios                                                             </t>
  </si>
  <si>
    <t>4381</t>
  </si>
  <si>
    <t>4382</t>
  </si>
  <si>
    <t xml:space="preserve">Subsidios a fideicomisos privados y estatales                                                              </t>
  </si>
  <si>
    <t>4390</t>
  </si>
  <si>
    <t xml:space="preserve">Otros subsidios                                                                                            </t>
  </si>
  <si>
    <t>4391</t>
  </si>
  <si>
    <t xml:space="preserve">Subsidios por carga fiscal                                                                                 </t>
  </si>
  <si>
    <t>4392</t>
  </si>
  <si>
    <t xml:space="preserve">Devolucion de ingresos indebidos                                                                           </t>
  </si>
  <si>
    <t>4393</t>
  </si>
  <si>
    <t xml:space="preserve">Subsidios para capacitacion y becas                                                                        </t>
  </si>
  <si>
    <t>4394</t>
  </si>
  <si>
    <t>4400</t>
  </si>
  <si>
    <t xml:space="preserve">Ayudas sociales                                                                                            </t>
  </si>
  <si>
    <t>4410</t>
  </si>
  <si>
    <t xml:space="preserve">Ayudas sociales a personas                                                                                 </t>
  </si>
  <si>
    <t>4411</t>
  </si>
  <si>
    <t xml:space="preserve">Cooperaciones y ayudas                                                                                     </t>
  </si>
  <si>
    <t>4412</t>
  </si>
  <si>
    <t xml:space="preserve">Despensas                                                                                                  </t>
  </si>
  <si>
    <t>4413</t>
  </si>
  <si>
    <t xml:space="preserve">Gastos relacionados con actividades culturales deportivas y de ayuda extraordinaria                       </t>
  </si>
  <si>
    <t>4414</t>
  </si>
  <si>
    <t xml:space="preserve">Gastos por servicios de traslado de personas                                                               </t>
  </si>
  <si>
    <t>4415</t>
  </si>
  <si>
    <t xml:space="preserve">Apoyo a la infraestructura agropecuaria y forestal                                                         </t>
  </si>
  <si>
    <t>4420</t>
  </si>
  <si>
    <t xml:space="preserve">Becas y otras ayudas para programas de capacitacion                                                        </t>
  </si>
  <si>
    <t>4421</t>
  </si>
  <si>
    <t xml:space="preserve">Becas                                                                                                      </t>
  </si>
  <si>
    <t>4423</t>
  </si>
  <si>
    <t xml:space="preserve">Premios estimulos recompensas becas y seguros a deportistas                                             </t>
  </si>
  <si>
    <t>4430</t>
  </si>
  <si>
    <t xml:space="preserve">Ayudas sociales a instituciones de ensenanza                                                               </t>
  </si>
  <si>
    <t>4431</t>
  </si>
  <si>
    <t xml:space="preserve">Instituciones educativas                                                                                   </t>
  </si>
  <si>
    <t>4432</t>
  </si>
  <si>
    <t xml:space="preserve">Premios recompensas y pension recreativa estudiantil                                                      </t>
  </si>
  <si>
    <t>4440</t>
  </si>
  <si>
    <t xml:space="preserve">Ayudas sociales a actividades cientificas o academicas                                                     </t>
  </si>
  <si>
    <t>4441</t>
  </si>
  <si>
    <t>4450</t>
  </si>
  <si>
    <t xml:space="preserve">Ayudas sociales a instituciones sin fines de lucro                                                         </t>
  </si>
  <si>
    <t>4451</t>
  </si>
  <si>
    <t xml:space="preserve">Instituciones de beneficencia                                                                              </t>
  </si>
  <si>
    <t>4452</t>
  </si>
  <si>
    <t xml:space="preserve">Instituciones sociales no lucrativas                                                                       </t>
  </si>
  <si>
    <t>4480</t>
  </si>
  <si>
    <t xml:space="preserve">Ayudas por desastres naturales y otros siniestros                                                          </t>
  </si>
  <si>
    <t>4482</t>
  </si>
  <si>
    <t xml:space="preserve">Mercancias y alimentos para su distribucion a la poblacion en caso de desastres naturales                  </t>
  </si>
  <si>
    <t>4500</t>
  </si>
  <si>
    <t xml:space="preserve">Pensiones y jubilaciones                                                                                   </t>
  </si>
  <si>
    <t>4510</t>
  </si>
  <si>
    <t xml:space="preserve">Pensiones                                                                                                  </t>
  </si>
  <si>
    <t>4511</t>
  </si>
  <si>
    <t xml:space="preserve">Pago de pensiones                                                                                          </t>
  </si>
  <si>
    <t>4600</t>
  </si>
  <si>
    <t xml:space="preserve">Transferencias a fideicomisos mandatos y otros analogos                                                   </t>
  </si>
  <si>
    <t>4610</t>
  </si>
  <si>
    <t xml:space="preserve">Transferencias a fideicomisos del poder ejecutivo                                                          </t>
  </si>
  <si>
    <t>4611</t>
  </si>
  <si>
    <t>4640</t>
  </si>
  <si>
    <t xml:space="preserve">Transferencias a fideicomisos publicos de entidades paraestatales no empresariales y no financieras        </t>
  </si>
  <si>
    <t>4641</t>
  </si>
  <si>
    <t xml:space="preserve">Transferencias a organismos auxiliares                                                                     </t>
  </si>
  <si>
    <t>4690</t>
  </si>
  <si>
    <t>Otras transferencias a fideicomisos</t>
  </si>
  <si>
    <t>4691</t>
  </si>
  <si>
    <t>NOMBRE 2023</t>
  </si>
  <si>
    <t>4800</t>
  </si>
  <si>
    <t xml:space="preserve">Donativos                                                                                                  </t>
  </si>
  <si>
    <t>4810</t>
  </si>
  <si>
    <t xml:space="preserve">Donativos a instituciones sin fines de lucro                                                               </t>
  </si>
  <si>
    <t>4811</t>
  </si>
  <si>
    <t xml:space="preserve">Donativos a Instituciones sin fines de lucro                                                               </t>
  </si>
  <si>
    <t>4840</t>
  </si>
  <si>
    <t xml:space="preserve">Donativos a fideicomisos estatales                                                                         </t>
  </si>
  <si>
    <t>4841</t>
  </si>
  <si>
    <t xml:space="preserve">Donativos a fideicomisos publicos                                                                          </t>
  </si>
  <si>
    <t>4900</t>
  </si>
  <si>
    <t xml:space="preserve">Transferencias al exterior                                                                                 </t>
  </si>
  <si>
    <t>4930</t>
  </si>
  <si>
    <t xml:space="preserve">Transferencias para el sector privado externo                                                              </t>
  </si>
  <si>
    <t>4931</t>
  </si>
  <si>
    <t>5000</t>
  </si>
  <si>
    <t xml:space="preserve">Bienes muebles inmuebles e intangibles                                                                    </t>
  </si>
  <si>
    <t>5100</t>
  </si>
  <si>
    <t xml:space="preserve">Mobiliario y equipo de administracion                                                                      </t>
  </si>
  <si>
    <t>5110</t>
  </si>
  <si>
    <t xml:space="preserve">Muebles de oficina y estanteria                                                                            </t>
  </si>
  <si>
    <t>5111</t>
  </si>
  <si>
    <t xml:space="preserve">Muebles y enseres                                                                                          </t>
  </si>
  <si>
    <t>5120</t>
  </si>
  <si>
    <t xml:space="preserve">Muebles excepto de oficina y estanteria                                                                   </t>
  </si>
  <si>
    <t>5121</t>
  </si>
  <si>
    <t>5150</t>
  </si>
  <si>
    <t xml:space="preserve">Equipo de computo y de tecnologia de la informacion                                                        </t>
  </si>
  <si>
    <t>5151</t>
  </si>
  <si>
    <t xml:space="preserve">Bienes informaticos                                                                                        </t>
  </si>
  <si>
    <t>5190</t>
  </si>
  <si>
    <t xml:space="preserve">Otros mobiliarios y equipos de administracion                                                              </t>
  </si>
  <si>
    <t>5191</t>
  </si>
  <si>
    <t xml:space="preserve">Otros bienes muebles                                                                                       </t>
  </si>
  <si>
    <t>5192</t>
  </si>
  <si>
    <t xml:space="preserve">Otros equipos electricos y electronicos de oficina.                                                        </t>
  </si>
  <si>
    <t>5200</t>
  </si>
  <si>
    <t xml:space="preserve">Mobiliario y equipo educacional y recreativo                                                               </t>
  </si>
  <si>
    <t>5210</t>
  </si>
  <si>
    <t xml:space="preserve">Equipos y aparatos audiovisuales                                                                           </t>
  </si>
  <si>
    <t>5211</t>
  </si>
  <si>
    <t xml:space="preserve">Equipos y aparatos audivisuales.                                                                           </t>
  </si>
  <si>
    <t>5230</t>
  </si>
  <si>
    <t xml:space="preserve">Camaras fotograficas y de video                                                                            </t>
  </si>
  <si>
    <t>5231</t>
  </si>
  <si>
    <t xml:space="preserve">Equipo de foto cine y grabacion                                                                           </t>
  </si>
  <si>
    <t>5290</t>
  </si>
  <si>
    <t xml:space="preserve">Otro mobiliario y equipo educacional y recreativo                                                          </t>
  </si>
  <si>
    <t>5291</t>
  </si>
  <si>
    <t xml:space="preserve">Otro equipo educacional y recreativo                                                                       </t>
  </si>
  <si>
    <t>5300</t>
  </si>
  <si>
    <t xml:space="preserve">Equipo e instrumental medico y de laboratorio                                                              </t>
  </si>
  <si>
    <t>5310</t>
  </si>
  <si>
    <t xml:space="preserve">Equipo medico y de laboratorio                                                                             </t>
  </si>
  <si>
    <t>5311</t>
  </si>
  <si>
    <t>5400</t>
  </si>
  <si>
    <t xml:space="preserve">Vehiculos y equipo de transporte                                                                           </t>
  </si>
  <si>
    <t>5410</t>
  </si>
  <si>
    <t xml:space="preserve">Vehiculos y equipo terrestre                                                                               </t>
  </si>
  <si>
    <t>5411</t>
  </si>
  <si>
    <t xml:space="preserve">Vehiculos y equipo de transporte terrestre                                                                 </t>
  </si>
  <si>
    <t>5490</t>
  </si>
  <si>
    <t xml:space="preserve">Otros equipos de transporte                                                                                </t>
  </si>
  <si>
    <t>5491</t>
  </si>
  <si>
    <t>5600</t>
  </si>
  <si>
    <t xml:space="preserve">Maquinaria otros equipos y herramientas                                                                   </t>
  </si>
  <si>
    <t>5610</t>
  </si>
  <si>
    <t xml:space="preserve">Maquinaria y equipo agropecuario                                                                           </t>
  </si>
  <si>
    <t>5611</t>
  </si>
  <si>
    <t>5620</t>
  </si>
  <si>
    <t xml:space="preserve">Maquinaria y equipo industrial                                                                             </t>
  </si>
  <si>
    <t>5621</t>
  </si>
  <si>
    <t>5640</t>
  </si>
  <si>
    <t xml:space="preserve">Sistemas de aire acondicionado calefaccion y de refrigeracion industrial y comercial                      </t>
  </si>
  <si>
    <t>5641</t>
  </si>
  <si>
    <t>5650</t>
  </si>
  <si>
    <t xml:space="preserve">Equipo de comunicacion y telecomunicacion                                                                  </t>
  </si>
  <si>
    <t>5651</t>
  </si>
  <si>
    <t xml:space="preserve">Equipo y aparatos para comunicacion telecomunicacion y radio transmision                                  </t>
  </si>
  <si>
    <t>5670</t>
  </si>
  <si>
    <t xml:space="preserve">Herramientas y maquinas-herramienta                                                                        </t>
  </si>
  <si>
    <t>5671</t>
  </si>
  <si>
    <t xml:space="preserve">Herramientas maquina herramienta y equipo                                                                 </t>
  </si>
  <si>
    <t>5690</t>
  </si>
  <si>
    <t xml:space="preserve">Otros equipos                                                                                              </t>
  </si>
  <si>
    <t>5692</t>
  </si>
  <si>
    <t xml:space="preserve">Maquinaria y equipo diverso                                                                                </t>
  </si>
  <si>
    <t>5900</t>
  </si>
  <si>
    <t xml:space="preserve">Activos intangibles                                                                                        </t>
  </si>
  <si>
    <t>5910</t>
  </si>
  <si>
    <t xml:space="preserve">Software                                                                                                   </t>
  </si>
  <si>
    <t>5911</t>
  </si>
  <si>
    <t>5940</t>
  </si>
  <si>
    <t xml:space="preserve">Derechos                                                                                                   </t>
  </si>
  <si>
    <t>5941</t>
  </si>
  <si>
    <t>5970</t>
  </si>
  <si>
    <t xml:space="preserve">Licencias informaticas e intelectuales                                                                     </t>
  </si>
  <si>
    <t>5971</t>
  </si>
  <si>
    <t>6000</t>
  </si>
  <si>
    <t xml:space="preserve">Inversion publica                                                                                          </t>
  </si>
  <si>
    <t>6100</t>
  </si>
  <si>
    <t xml:space="preserve">Obra publica en bienes de dominio publico                                                                  </t>
  </si>
  <si>
    <t>6120</t>
  </si>
  <si>
    <t xml:space="preserve">Edificacion no habitacional                                                                                </t>
  </si>
  <si>
    <t>6121</t>
  </si>
  <si>
    <t xml:space="preserve">Convenios y aportaciones                                                                                   </t>
  </si>
  <si>
    <t>6122</t>
  </si>
  <si>
    <t xml:space="preserve">Obra estatal o municipal                                                                                   </t>
  </si>
  <si>
    <t>6123</t>
  </si>
  <si>
    <t xml:space="preserve">Supervision y control de la obra publica                                                                   </t>
  </si>
  <si>
    <t>6124</t>
  </si>
  <si>
    <t xml:space="preserve">Transferencias a organismos auxiliares y subsidios a municipios                                            </t>
  </si>
  <si>
    <t>6125</t>
  </si>
  <si>
    <t xml:space="preserve">Ejecucion de obras por administracion                                                                      </t>
  </si>
  <si>
    <t>6128</t>
  </si>
  <si>
    <t xml:space="preserve">Apoyos a obras de bienestar social                                                                         </t>
  </si>
  <si>
    <t>6130</t>
  </si>
  <si>
    <t xml:space="preserve">Construccion de obras para el abastecimiento de agua petroleo gas electricidad y telecomunicaciones     </t>
  </si>
  <si>
    <t>6132</t>
  </si>
  <si>
    <t>6139</t>
  </si>
  <si>
    <t xml:space="preserve">Reparacion y mantenimiento de infraestructura hidraulica                                                   </t>
  </si>
  <si>
    <t>6150</t>
  </si>
  <si>
    <t xml:space="preserve">Construccion de vias de comunicacion                                                                       </t>
  </si>
  <si>
    <t>6152</t>
  </si>
  <si>
    <t>6153</t>
  </si>
  <si>
    <t>6155</t>
  </si>
  <si>
    <t>6156</t>
  </si>
  <si>
    <t xml:space="preserve">Indemnizaciones por expropiacion o adjudicacion                                                            </t>
  </si>
  <si>
    <t>6158</t>
  </si>
  <si>
    <t xml:space="preserve">Estudios de preinversion                                                                                   </t>
  </si>
  <si>
    <t>7000</t>
  </si>
  <si>
    <t xml:space="preserve">Inversiones financieras y otras provisiones                                                                </t>
  </si>
  <si>
    <t>7500</t>
  </si>
  <si>
    <t xml:space="preserve">Inversiones en fideicomisos mandatos y otros analogos                                                     </t>
  </si>
  <si>
    <t>7510</t>
  </si>
  <si>
    <t xml:space="preserve">Inversiones en fideicomisos del poder ejecutivo                                                            </t>
  </si>
  <si>
    <t>7511</t>
  </si>
  <si>
    <t>8000</t>
  </si>
  <si>
    <t xml:space="preserve">Participaciones y aportaciones                                                                             </t>
  </si>
  <si>
    <t>8100</t>
  </si>
  <si>
    <t xml:space="preserve">Participaciones                                                                                            </t>
  </si>
  <si>
    <t>8130</t>
  </si>
  <si>
    <t xml:space="preserve">Participaciones de las entidades federativas a los municipios                                              </t>
  </si>
  <si>
    <t>8131</t>
  </si>
  <si>
    <t xml:space="preserve">Participaciones a municipios en los ingresos federales                                                     </t>
  </si>
  <si>
    <t>8132</t>
  </si>
  <si>
    <t xml:space="preserve">Participaciones a municipios en los ingresos estatales                                                     </t>
  </si>
  <si>
    <t>8150</t>
  </si>
  <si>
    <t xml:space="preserve">Otros conceptos participables de la federacion a municipios                                                </t>
  </si>
  <si>
    <t>8151</t>
  </si>
  <si>
    <t>8300</t>
  </si>
  <si>
    <t xml:space="preserve">Aportaciones                                                                                               </t>
  </si>
  <si>
    <t>8330</t>
  </si>
  <si>
    <t xml:space="preserve">Aportaciones de las entidades federativas a los municipios                                                 </t>
  </si>
  <si>
    <t>8331</t>
  </si>
  <si>
    <t xml:space="preserve">Aportaciones a municipios del fondo de aportaciones para la infraestructura social municipal               </t>
  </si>
  <si>
    <t>8332</t>
  </si>
  <si>
    <t>Aportaciones a municipios del Fondo de aportaciones para el fortalecimiento de los municipios y de las dema</t>
  </si>
  <si>
    <t>8500</t>
  </si>
  <si>
    <t xml:space="preserve">Convenios                                                                                                  </t>
  </si>
  <si>
    <t>8510</t>
  </si>
  <si>
    <t xml:space="preserve">Convenios de reasignacion                                                                                  </t>
  </si>
  <si>
    <t>8511</t>
  </si>
  <si>
    <t>8530</t>
  </si>
  <si>
    <t xml:space="preserve">Otros convenios                                                                                            </t>
  </si>
  <si>
    <t>8531</t>
  </si>
  <si>
    <t>9000</t>
  </si>
  <si>
    <t xml:space="preserve">Deuda publica                                                                                              </t>
  </si>
  <si>
    <t>9100</t>
  </si>
  <si>
    <t xml:space="preserve">Amortizacion de la deuda publica                                                                           </t>
  </si>
  <si>
    <t>9110</t>
  </si>
  <si>
    <t xml:space="preserve">Amortizacion de la deuda interna con instituciones de credito                                              </t>
  </si>
  <si>
    <t>9111</t>
  </si>
  <si>
    <t xml:space="preserve">Amortizacion de capital                                                                                    </t>
  </si>
  <si>
    <t>9200</t>
  </si>
  <si>
    <t xml:space="preserve">Intereses de la deuda publica                                                                              </t>
  </si>
  <si>
    <t>9210</t>
  </si>
  <si>
    <t xml:space="preserve">Intereses de la deuda interna con instituciones de credito                                                 </t>
  </si>
  <si>
    <t>9211</t>
  </si>
  <si>
    <t xml:space="preserve">Intereses de la deuda                                                                                      </t>
  </si>
  <si>
    <t>9300</t>
  </si>
  <si>
    <t xml:space="preserve">Comisiones de la deuda publica                                                                             </t>
  </si>
  <si>
    <t>9310</t>
  </si>
  <si>
    <t xml:space="preserve">Comisiones de la deuda publica interna                                                                     </t>
  </si>
  <si>
    <t>9311</t>
  </si>
  <si>
    <t>9400</t>
  </si>
  <si>
    <t xml:space="preserve">Gastos de la deuda publica                                                                                 </t>
  </si>
  <si>
    <t>9410</t>
  </si>
  <si>
    <t xml:space="preserve">Gastos de la deuda publica interna                                                                         </t>
  </si>
  <si>
    <t>9411</t>
  </si>
  <si>
    <t>9500</t>
  </si>
  <si>
    <t xml:space="preserve">Costo por coberturas                                                                                       </t>
  </si>
  <si>
    <t>9510</t>
  </si>
  <si>
    <t xml:space="preserve">Costos por coberturas                                                                                      </t>
  </si>
  <si>
    <t>9512</t>
  </si>
  <si>
    <t xml:space="preserve">Gastos por otras coberturas                                                                                </t>
  </si>
  <si>
    <t>9900</t>
  </si>
  <si>
    <t xml:space="preserve">Adeudos de ejercicios fiscales anteriores ADEFAS                                                         </t>
  </si>
  <si>
    <t>9910</t>
  </si>
  <si>
    <t xml:space="preserve">ADEFAS                                                                                                     </t>
  </si>
  <si>
    <t>9911</t>
  </si>
  <si>
    <t xml:space="preserve">Por el ejercicio inmediato anterior                                                                        </t>
  </si>
  <si>
    <t>TOTALES:</t>
  </si>
  <si>
    <t>CIFRAS PRELIMINARES</t>
  </si>
  <si>
    <t>GOBIERNO DEL ESTADO DE MEXICO</t>
  </si>
  <si>
    <t>SECRETARIA DE FINANZAS</t>
  </si>
  <si>
    <t>SUBSECRETARIA DE PLANEACION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</si>
</sst>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_ ;[Red]\-#,##0.0\ 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0" fontId="2" fillId="3" borderId="3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164" fontId="2" fillId="2" borderId="0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vertical="top" wrapText="1"/>
    </xf>
    <xf numFmtId="164" fontId="2" fillId="3" borderId="1" xfId="0" applyNumberFormat="1" applyFont="1" applyFill="1" applyBorder="1" applyAlignment="1" applyProtection="1">
      <alignment wrapText="1"/>
      <protection locked="0"/>
    </xf>
    <xf numFmtId="164" fontId="3" fillId="5" borderId="1" xfId="0" applyNumberFormat="1" applyFont="1" applyFill="1" applyBorder="1" applyAlignment="1" applyProtection="1">
      <alignment vertical="top" wrapText="1"/>
    </xf>
    <xf numFmtId="164" fontId="3" fillId="6" borderId="1" xfId="0" applyNumberFormat="1" applyFont="1" applyFill="1" applyBorder="1" applyAlignment="1" applyProtection="1">
      <alignment horizontal="left" vertical="top" wrapText="1"/>
    </xf>
    <xf numFmtId="164" fontId="3" fillId="4" borderId="3" xfId="0" applyNumberFormat="1" applyFont="1" applyFill="1" applyBorder="1" applyAlignment="1" applyProtection="1">
      <alignment vertical="top" wrapText="1"/>
    </xf>
    <xf numFmtId="164" fontId="3" fillId="5" borderId="3" xfId="0" applyNumberFormat="1" applyFont="1" applyFill="1" applyBorder="1" applyAlignment="1" applyProtection="1">
      <alignment vertical="top" wrapText="1"/>
    </xf>
    <xf numFmtId="164" fontId="3" fillId="4" borderId="1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/>
    <xf numFmtId="0" fontId="3" fillId="7" borderId="2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4" fillId="16" borderId="1" xfId="0" applyNumberFormat="1" applyFont="1" applyFill="1" applyBorder="1" applyAlignment="1" applyProtection="1">
      <alignment horizontal="left" vertical="top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vertical="center" wrapText="1"/>
    </xf>
    <xf numFmtId="164" fontId="3" fillId="11" borderId="4" xfId="0" applyNumberFormat="1" applyFont="1" applyFill="1" applyBorder="1" applyAlignment="1" applyProtection="1">
      <alignment horizontal="right" vertical="center" wrapText="1"/>
    </xf>
    <xf numFmtId="164" fontId="3" fillId="11" borderId="4" xfId="0" applyNumberFormat="1" applyFont="1" applyFill="1" applyBorder="1" applyAlignment="1" applyProtection="1">
      <alignment vertical="center" wrapText="1"/>
    </xf>
    <xf numFmtId="0" fontId="1" fillId="12" borderId="4" xfId="0" applyNumberFormat="1" applyFont="1" applyFill="1" applyBorder="1" applyAlignment="1" applyProtection="1">
      <alignment horizontal="center" vertical="center" wrapText="1"/>
    </xf>
    <xf numFmtId="0" fontId="1" fillId="13" borderId="4" xfId="0" applyNumberFormat="1" applyFont="1" applyFill="1" applyBorder="1" applyAlignment="1" applyProtection="1">
      <alignment vertical="top" wrapText="1"/>
    </xf>
    <xf numFmtId="164" fontId="1" fillId="14" borderId="4" xfId="0" applyNumberFormat="1" applyFont="1" applyFill="1" applyBorder="1" applyAlignment="1" applyProtection="1">
      <alignment horizontal="right" vertical="center" wrapText="1"/>
    </xf>
    <xf numFmtId="164" fontId="1" fillId="14" borderId="4" xfId="0" applyNumberFormat="1" applyFont="1" applyFill="1" applyBorder="1" applyAlignment="1" applyProtection="1">
      <alignment vertical="center" wrapText="1"/>
    </xf>
    <xf numFmtId="165" fontId="1" fillId="14" borderId="4" xfId="0" applyNumberFormat="1" applyFont="1" applyFill="1" applyBorder="1" applyAlignment="1" applyProtection="1">
      <alignment vertical="center" wrapText="1"/>
    </xf>
    <xf numFmtId="164" fontId="1" fillId="0" borderId="4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3" fillId="15" borderId="4" xfId="0" applyNumberFormat="1" applyFont="1" applyFill="1" applyBorder="1" applyAlignment="1" applyProtection="1">
      <alignment vertical="center" wrapText="1"/>
    </xf>
    <xf numFmtId="164" fontId="1" fillId="16" borderId="4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1</xdr:col>
      <xdr:colOff>571500</xdr:colOff>
      <xdr:row>4</xdr:row>
      <xdr:rowOff>85725</xdr:rowOff>
    </xdr:to>
    <xdr:pic>
      <xdr:nvPicPr>
        <xdr:cNvPr id="622991419" name="Picture">
          <a:extLst>
            <a:ext uri="{FF2B5EF4-FFF2-40B4-BE49-F238E27FC236}">
              <a16:creationId xmlns:a16="http://schemas.microsoft.com/office/drawing/2014/main" id="{00000000-0008-0000-0000-00003B18222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250" r="6250"/>
        </a:stretch>
      </xdr:blipFill>
      <xdr:spPr>
        <a:xfrm>
          <a:off x="257175" y="95250"/>
          <a:ext cx="5334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526"/>
  <sheetViews>
    <sheetView showGridLines="0" tabSelected="1" workbookViewId="0"/>
  </sheetViews>
  <sheetFormatPr baseColWidth="10" defaultColWidth="9.140625" defaultRowHeight="11.25" x14ac:dyDescent="0.2"/>
  <cols>
    <col min="1" max="1" width="3.28515625" style="2" customWidth="1"/>
    <col min="2" max="2" width="9.28515625" style="2" customWidth="1"/>
    <col min="3" max="3" width="45.28515625" style="2" customWidth="1"/>
    <col min="4" max="12" width="20.7109375" style="13" customWidth="1"/>
    <col min="13" max="16384" width="9.140625" style="2"/>
  </cols>
  <sheetData>
    <row r="1" spans="1:12" ht="12.75" customHeight="1" x14ac:dyDescent="0.2">
      <c r="A1" s="1"/>
      <c r="B1" s="1"/>
      <c r="C1" s="16" t="s">
        <v>964</v>
      </c>
      <c r="D1" s="16"/>
      <c r="E1" s="16"/>
      <c r="F1" s="5"/>
      <c r="G1" s="5"/>
      <c r="H1" s="5"/>
      <c r="I1" s="5"/>
      <c r="J1" s="5"/>
      <c r="K1" s="5"/>
      <c r="L1" s="5"/>
    </row>
    <row r="2" spans="1:12" ht="12" customHeight="1" x14ac:dyDescent="0.2">
      <c r="A2" s="1"/>
      <c r="B2" s="4"/>
      <c r="C2" s="16" t="s">
        <v>965</v>
      </c>
      <c r="D2" s="16"/>
      <c r="E2" s="16"/>
      <c r="F2" s="6"/>
      <c r="G2" s="7"/>
      <c r="H2" s="7"/>
      <c r="I2" s="7"/>
      <c r="J2" s="7"/>
      <c r="K2" s="7"/>
      <c r="L2" s="7"/>
    </row>
    <row r="3" spans="1:12" ht="12" customHeight="1" x14ac:dyDescent="0.2">
      <c r="A3" s="1"/>
      <c r="B3" s="4"/>
      <c r="C3" s="16" t="s">
        <v>966</v>
      </c>
      <c r="D3" s="16"/>
      <c r="E3" s="16"/>
      <c r="F3" s="6"/>
      <c r="G3" s="5"/>
      <c r="H3" s="5"/>
      <c r="I3" s="5"/>
      <c r="J3" s="5"/>
      <c r="K3" s="5"/>
      <c r="L3" s="7"/>
    </row>
    <row r="4" spans="1:12" ht="12" customHeight="1" x14ac:dyDescent="0.2">
      <c r="A4" s="1"/>
      <c r="B4" s="4"/>
      <c r="C4" s="16" t="s">
        <v>0</v>
      </c>
      <c r="D4" s="16"/>
      <c r="E4" s="16"/>
      <c r="F4" s="6"/>
      <c r="G4" s="5"/>
      <c r="H4" s="5"/>
      <c r="I4" s="5"/>
      <c r="J4" s="8"/>
      <c r="K4" s="8"/>
      <c r="L4" s="9"/>
    </row>
    <row r="5" spans="1:12" ht="12" customHeight="1" thickBot="1" x14ac:dyDescent="0.25">
      <c r="A5" s="1"/>
      <c r="B5" s="3"/>
      <c r="C5" s="3"/>
      <c r="D5" s="10"/>
      <c r="E5" s="10"/>
      <c r="F5" s="10"/>
      <c r="G5" s="5"/>
      <c r="H5" s="5"/>
      <c r="I5" s="5"/>
      <c r="J5" s="11"/>
      <c r="K5" s="11"/>
      <c r="L5" s="12"/>
    </row>
    <row r="6" spans="1:12" ht="12" customHeight="1" x14ac:dyDescent="0.2">
      <c r="A6" s="1"/>
      <c r="B6" s="14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2" customHeight="1" x14ac:dyDescent="0.2">
      <c r="A7" s="1"/>
      <c r="B7" s="15" t="s">
        <v>963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12" customHeight="1" x14ac:dyDescent="0.2">
      <c r="A8" s="1"/>
      <c r="B8" s="15" t="s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2" customHeight="1" x14ac:dyDescent="0.2">
      <c r="A9" s="1"/>
      <c r="B9" s="17" t="s">
        <v>2</v>
      </c>
      <c r="C9" s="18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20" t="s">
        <v>8</v>
      </c>
      <c r="I9" s="19" t="s">
        <v>9</v>
      </c>
      <c r="J9" s="19" t="s">
        <v>10</v>
      </c>
      <c r="K9" s="20" t="s">
        <v>11</v>
      </c>
      <c r="L9" s="19" t="s">
        <v>12</v>
      </c>
    </row>
    <row r="10" spans="1:12" ht="12" customHeight="1" x14ac:dyDescent="0.2">
      <c r="A10" s="1"/>
      <c r="B10" s="21" t="s">
        <v>13</v>
      </c>
      <c r="C10" s="22" t="s">
        <v>14</v>
      </c>
      <c r="D10" s="23">
        <v>74987851630</v>
      </c>
      <c r="E10" s="23">
        <v>306543449.95999998</v>
      </c>
      <c r="F10" s="23">
        <v>559355007.36000001</v>
      </c>
      <c r="G10" s="23">
        <v>74735040072.600006</v>
      </c>
      <c r="H10" s="24">
        <v>0</v>
      </c>
      <c r="I10" s="23">
        <v>0</v>
      </c>
      <c r="J10" s="24">
        <f>J11+J22+J30+J55+J67+J92</f>
        <v>33323908759.939999</v>
      </c>
      <c r="K10" s="24">
        <f>K11+K22+K30+K55+K67+K92</f>
        <v>33323908759.939999</v>
      </c>
      <c r="L10" s="23">
        <f>L11+L22+L30+L55+L67+L92</f>
        <v>41411131312.659996</v>
      </c>
    </row>
    <row r="11" spans="1:12" ht="21.95" customHeight="1" x14ac:dyDescent="0.2">
      <c r="A11" s="1"/>
      <c r="B11" s="21" t="s">
        <v>15</v>
      </c>
      <c r="C11" s="22" t="s">
        <v>16</v>
      </c>
      <c r="D11" s="23">
        <v>29459601252.610001</v>
      </c>
      <c r="E11" s="23">
        <v>13783957.609999999</v>
      </c>
      <c r="F11" s="23">
        <v>171220368.43000001</v>
      </c>
      <c r="G11" s="23">
        <v>29302164841.790001</v>
      </c>
      <c r="H11" s="24">
        <v>0</v>
      </c>
      <c r="I11" s="23">
        <v>0</v>
      </c>
      <c r="J11" s="23">
        <v>13500197189.200001</v>
      </c>
      <c r="K11" s="24">
        <v>13500197189.200001</v>
      </c>
      <c r="L11" s="23">
        <v>15801967652.59</v>
      </c>
    </row>
    <row r="12" spans="1:12" ht="12" customHeight="1" x14ac:dyDescent="0.2">
      <c r="A12" s="1"/>
      <c r="B12" s="21" t="s">
        <v>17</v>
      </c>
      <c r="C12" s="22" t="s">
        <v>18</v>
      </c>
      <c r="D12" s="23">
        <v>1655</v>
      </c>
      <c r="E12" s="23">
        <v>0</v>
      </c>
      <c r="F12" s="23">
        <v>0</v>
      </c>
      <c r="G12" s="23">
        <v>1655</v>
      </c>
      <c r="H12" s="24">
        <v>0</v>
      </c>
      <c r="I12" s="23">
        <v>0</v>
      </c>
      <c r="J12" s="23">
        <v>0</v>
      </c>
      <c r="K12" s="24">
        <v>0</v>
      </c>
      <c r="L12" s="23">
        <v>1655</v>
      </c>
    </row>
    <row r="13" spans="1:12" ht="12" customHeight="1" x14ac:dyDescent="0.2">
      <c r="A13" s="1"/>
      <c r="B13" s="21" t="s">
        <v>19</v>
      </c>
      <c r="C13" s="22" t="s">
        <v>18</v>
      </c>
      <c r="D13" s="23">
        <v>1655</v>
      </c>
      <c r="E13" s="23">
        <v>0</v>
      </c>
      <c r="F13" s="23">
        <v>0</v>
      </c>
      <c r="G13" s="23">
        <v>1655</v>
      </c>
      <c r="H13" s="24">
        <v>0</v>
      </c>
      <c r="I13" s="23">
        <v>0</v>
      </c>
      <c r="J13" s="23">
        <v>0</v>
      </c>
      <c r="K13" s="24">
        <v>0</v>
      </c>
      <c r="L13" s="23">
        <v>1655</v>
      </c>
    </row>
    <row r="14" spans="1:12" ht="21.95" customHeight="1" x14ac:dyDescent="0.2">
      <c r="A14" s="1"/>
      <c r="B14" s="21" t="s">
        <v>20</v>
      </c>
      <c r="C14" s="22" t="s">
        <v>21</v>
      </c>
      <c r="D14" s="23">
        <v>29459465976.66</v>
      </c>
      <c r="E14" s="23">
        <v>13783957.609999999</v>
      </c>
      <c r="F14" s="23">
        <v>171220368.43000001</v>
      </c>
      <c r="G14" s="23">
        <v>29302029565.84</v>
      </c>
      <c r="H14" s="24">
        <v>0</v>
      </c>
      <c r="I14" s="23">
        <v>0</v>
      </c>
      <c r="J14" s="23">
        <v>13500197189.200001</v>
      </c>
      <c r="K14" s="24">
        <v>13500197189.200001</v>
      </c>
      <c r="L14" s="23">
        <v>15801832376.639999</v>
      </c>
    </row>
    <row r="15" spans="1:12" ht="12" customHeight="1" x14ac:dyDescent="0.2">
      <c r="A15" s="1"/>
      <c r="B15" s="21" t="s">
        <v>22</v>
      </c>
      <c r="C15" s="22" t="s">
        <v>23</v>
      </c>
      <c r="D15" s="23">
        <v>22665945648.470001</v>
      </c>
      <c r="E15" s="23">
        <v>13783957.609999999</v>
      </c>
      <c r="F15" s="23">
        <v>66664893.880000003</v>
      </c>
      <c r="G15" s="23">
        <v>22613064712.200001</v>
      </c>
      <c r="H15" s="24">
        <v>0</v>
      </c>
      <c r="I15" s="23">
        <v>0</v>
      </c>
      <c r="J15" s="23">
        <v>10097074221.549999</v>
      </c>
      <c r="K15" s="24">
        <v>10097074221.549999</v>
      </c>
      <c r="L15" s="23">
        <v>12515990490.65</v>
      </c>
    </row>
    <row r="16" spans="1:12" ht="12" customHeight="1" x14ac:dyDescent="0.2">
      <c r="A16" s="1"/>
      <c r="B16" s="21" t="s">
        <v>24</v>
      </c>
      <c r="C16" s="22" t="s">
        <v>25</v>
      </c>
      <c r="D16" s="23">
        <v>88318787.840000004</v>
      </c>
      <c r="E16" s="23">
        <v>0</v>
      </c>
      <c r="F16" s="23">
        <v>0</v>
      </c>
      <c r="G16" s="23">
        <v>88318787.840000004</v>
      </c>
      <c r="H16" s="24">
        <v>0</v>
      </c>
      <c r="I16" s="23">
        <v>0</v>
      </c>
      <c r="J16" s="23">
        <v>44126009.270000003</v>
      </c>
      <c r="K16" s="24">
        <v>44126009.270000003</v>
      </c>
      <c r="L16" s="23">
        <v>44192778.57</v>
      </c>
    </row>
    <row r="17" spans="1:12" ht="12" customHeight="1" x14ac:dyDescent="0.2">
      <c r="A17" s="1"/>
      <c r="B17" s="21" t="s">
        <v>26</v>
      </c>
      <c r="C17" s="22" t="s">
        <v>27</v>
      </c>
      <c r="D17" s="23">
        <v>4412437590.3800001</v>
      </c>
      <c r="E17" s="23">
        <v>0</v>
      </c>
      <c r="F17" s="23">
        <v>0</v>
      </c>
      <c r="G17" s="23">
        <v>4412437590.3800001</v>
      </c>
      <c r="H17" s="24">
        <v>0</v>
      </c>
      <c r="I17" s="23">
        <v>0</v>
      </c>
      <c r="J17" s="23">
        <v>2840544604.8499999</v>
      </c>
      <c r="K17" s="24">
        <v>2840544604.8499999</v>
      </c>
      <c r="L17" s="23">
        <v>1571892985.53</v>
      </c>
    </row>
    <row r="18" spans="1:12" ht="12" customHeight="1" x14ac:dyDescent="0.2">
      <c r="A18" s="1"/>
      <c r="B18" s="21" t="s">
        <v>28</v>
      </c>
      <c r="C18" s="22" t="s">
        <v>29</v>
      </c>
      <c r="D18" s="23">
        <v>2081925388.0999999</v>
      </c>
      <c r="E18" s="23">
        <v>0</v>
      </c>
      <c r="F18" s="23">
        <v>104555474.55</v>
      </c>
      <c r="G18" s="23">
        <v>1977369913.55</v>
      </c>
      <c r="H18" s="24">
        <v>0</v>
      </c>
      <c r="I18" s="23">
        <v>0</v>
      </c>
      <c r="J18" s="23">
        <v>400036620.20999998</v>
      </c>
      <c r="K18" s="24">
        <v>400036620.20999998</v>
      </c>
      <c r="L18" s="23">
        <v>1577333293.3399999</v>
      </c>
    </row>
    <row r="19" spans="1:12" ht="12" customHeight="1" x14ac:dyDescent="0.2">
      <c r="A19" s="1"/>
      <c r="B19" s="21" t="s">
        <v>30</v>
      </c>
      <c r="C19" s="22" t="s">
        <v>31</v>
      </c>
      <c r="D19" s="23">
        <v>210838561.87</v>
      </c>
      <c r="E19" s="23">
        <v>0</v>
      </c>
      <c r="F19" s="23">
        <v>0</v>
      </c>
      <c r="G19" s="23">
        <v>210838561.87</v>
      </c>
      <c r="H19" s="24">
        <v>0</v>
      </c>
      <c r="I19" s="23">
        <v>0</v>
      </c>
      <c r="J19" s="23">
        <v>118415733.31999999</v>
      </c>
      <c r="K19" s="24">
        <v>118415733.31999999</v>
      </c>
      <c r="L19" s="23">
        <v>92422828.549999997</v>
      </c>
    </row>
    <row r="20" spans="1:12" ht="33.950000000000003" customHeight="1" x14ac:dyDescent="0.2">
      <c r="A20" s="1"/>
      <c r="B20" s="21" t="s">
        <v>32</v>
      </c>
      <c r="C20" s="22" t="s">
        <v>33</v>
      </c>
      <c r="D20" s="23">
        <v>133620.95000000001</v>
      </c>
      <c r="E20" s="23">
        <v>0</v>
      </c>
      <c r="F20" s="23">
        <v>0</v>
      </c>
      <c r="G20" s="23">
        <v>133620.95000000001</v>
      </c>
      <c r="H20" s="24">
        <v>0</v>
      </c>
      <c r="I20" s="23">
        <v>0</v>
      </c>
      <c r="J20" s="23">
        <v>0</v>
      </c>
      <c r="K20" s="24">
        <v>0</v>
      </c>
      <c r="L20" s="23">
        <v>133620.95000000001</v>
      </c>
    </row>
    <row r="21" spans="1:12" ht="33.950000000000003" customHeight="1" x14ac:dyDescent="0.2">
      <c r="A21" s="1"/>
      <c r="B21" s="21" t="s">
        <v>34</v>
      </c>
      <c r="C21" s="22" t="s">
        <v>33</v>
      </c>
      <c r="D21" s="23">
        <v>133620.95000000001</v>
      </c>
      <c r="E21" s="23">
        <v>0</v>
      </c>
      <c r="F21" s="23">
        <v>0</v>
      </c>
      <c r="G21" s="23">
        <v>133620.95000000001</v>
      </c>
      <c r="H21" s="24">
        <v>0</v>
      </c>
      <c r="I21" s="23">
        <v>0</v>
      </c>
      <c r="J21" s="23">
        <v>0</v>
      </c>
      <c r="K21" s="24">
        <v>0</v>
      </c>
      <c r="L21" s="23">
        <v>133620.95000000001</v>
      </c>
    </row>
    <row r="22" spans="1:12" ht="21.95" customHeight="1" x14ac:dyDescent="0.2">
      <c r="A22" s="1"/>
      <c r="B22" s="21" t="s">
        <v>35</v>
      </c>
      <c r="C22" s="22" t="s">
        <v>36</v>
      </c>
      <c r="D22" s="23">
        <v>1458612734.6600001</v>
      </c>
      <c r="E22" s="23">
        <v>180830032.22</v>
      </c>
      <c r="F22" s="23">
        <v>240863552.25</v>
      </c>
      <c r="G22" s="23">
        <v>1398579214.6300001</v>
      </c>
      <c r="H22" s="24">
        <v>0</v>
      </c>
      <c r="I22" s="23">
        <v>0</v>
      </c>
      <c r="J22" s="23">
        <f>J23+J26+J28</f>
        <v>450796920.88</v>
      </c>
      <c r="K22" s="23">
        <f>K23+K26+K28</f>
        <v>450796920.88</v>
      </c>
      <c r="L22" s="23">
        <f>L23+L26+L28</f>
        <v>947782293.75</v>
      </c>
    </row>
    <row r="23" spans="1:12" ht="21.95" customHeight="1" x14ac:dyDescent="0.2">
      <c r="A23" s="1"/>
      <c r="B23" s="21" t="s">
        <v>37</v>
      </c>
      <c r="C23" s="22" t="s">
        <v>38</v>
      </c>
      <c r="D23" s="23">
        <v>1427259537.8</v>
      </c>
      <c r="E23" s="23">
        <v>180830032.22</v>
      </c>
      <c r="F23" s="23">
        <v>240863552.25</v>
      </c>
      <c r="G23" s="23">
        <v>1367226017.77</v>
      </c>
      <c r="H23" s="24">
        <v>0</v>
      </c>
      <c r="I23" s="23">
        <v>0</v>
      </c>
      <c r="J23" s="23">
        <f>J24+J25</f>
        <v>441088382.20999998</v>
      </c>
      <c r="K23" s="24">
        <f>K24+K25</f>
        <v>441088382.20999998</v>
      </c>
      <c r="L23" s="23">
        <v>926137635.55999994</v>
      </c>
    </row>
    <row r="24" spans="1:12" ht="12" customHeight="1" x14ac:dyDescent="0.2">
      <c r="A24" s="1"/>
      <c r="B24" s="21" t="s">
        <v>39</v>
      </c>
      <c r="C24" s="22" t="s">
        <v>40</v>
      </c>
      <c r="D24" s="23">
        <v>171232639.09</v>
      </c>
      <c r="E24" s="23">
        <v>0</v>
      </c>
      <c r="F24" s="23">
        <v>0</v>
      </c>
      <c r="G24" s="23">
        <v>171232639.09</v>
      </c>
      <c r="H24" s="24">
        <v>0</v>
      </c>
      <c r="I24" s="23">
        <v>0</v>
      </c>
      <c r="J24" s="23">
        <v>0</v>
      </c>
      <c r="K24" s="24">
        <v>0</v>
      </c>
      <c r="L24" s="23">
        <f>G24-K24</f>
        <v>171232639.09</v>
      </c>
    </row>
    <row r="25" spans="1:12" ht="33.950000000000003" customHeight="1" x14ac:dyDescent="0.2">
      <c r="A25" s="1"/>
      <c r="B25" s="21" t="s">
        <v>41</v>
      </c>
      <c r="C25" s="22" t="s">
        <v>42</v>
      </c>
      <c r="D25" s="23">
        <v>1256026898.71</v>
      </c>
      <c r="E25" s="23">
        <v>180830032.22</v>
      </c>
      <c r="F25" s="23">
        <v>240863552.25</v>
      </c>
      <c r="G25" s="23">
        <v>1195993378.6800001</v>
      </c>
      <c r="H25" s="24">
        <v>0</v>
      </c>
      <c r="I25" s="23">
        <v>0</v>
      </c>
      <c r="J25" s="23">
        <f>441089687.21-1305</f>
        <v>441088382.20999998</v>
      </c>
      <c r="K25" s="24">
        <f>441089687.21-1305</f>
        <v>441088382.20999998</v>
      </c>
      <c r="L25" s="23">
        <v>754903691.47000003</v>
      </c>
    </row>
    <row r="26" spans="1:12" ht="21.95" customHeight="1" x14ac:dyDescent="0.2">
      <c r="A26" s="1"/>
      <c r="B26" s="21" t="s">
        <v>43</v>
      </c>
      <c r="C26" s="22" t="s">
        <v>44</v>
      </c>
      <c r="D26" s="23">
        <v>29239095</v>
      </c>
      <c r="E26" s="23">
        <v>0</v>
      </c>
      <c r="F26" s="23">
        <v>0</v>
      </c>
      <c r="G26" s="23">
        <v>29239095</v>
      </c>
      <c r="H26" s="24">
        <v>0</v>
      </c>
      <c r="I26" s="23">
        <v>0</v>
      </c>
      <c r="J26" s="23">
        <v>8800000</v>
      </c>
      <c r="K26" s="24">
        <v>8800000</v>
      </c>
      <c r="L26" s="23">
        <v>20439095</v>
      </c>
    </row>
    <row r="27" spans="1:12" ht="21.95" customHeight="1" x14ac:dyDescent="0.2">
      <c r="A27" s="1"/>
      <c r="B27" s="21" t="s">
        <v>45</v>
      </c>
      <c r="C27" s="22" t="s">
        <v>46</v>
      </c>
      <c r="D27" s="23">
        <v>29239095</v>
      </c>
      <c r="E27" s="23">
        <v>0</v>
      </c>
      <c r="F27" s="23">
        <v>0</v>
      </c>
      <c r="G27" s="23">
        <v>29239095</v>
      </c>
      <c r="H27" s="24">
        <v>0</v>
      </c>
      <c r="I27" s="23">
        <v>0</v>
      </c>
      <c r="J27" s="23">
        <v>8800000</v>
      </c>
      <c r="K27" s="24">
        <v>8800000</v>
      </c>
      <c r="L27" s="23">
        <v>20439095</v>
      </c>
    </row>
    <row r="28" spans="1:12" ht="57" customHeight="1" x14ac:dyDescent="0.2">
      <c r="A28" s="1"/>
      <c r="B28" s="21" t="s">
        <v>47</v>
      </c>
      <c r="C28" s="22" t="s">
        <v>48</v>
      </c>
      <c r="D28" s="23">
        <v>2114101.86</v>
      </c>
      <c r="E28" s="23">
        <v>0</v>
      </c>
      <c r="F28" s="23">
        <v>0</v>
      </c>
      <c r="G28" s="23">
        <v>2114101.86</v>
      </c>
      <c r="H28" s="24">
        <v>0</v>
      </c>
      <c r="I28" s="23">
        <v>0</v>
      </c>
      <c r="J28" s="23">
        <v>908538.67</v>
      </c>
      <c r="K28" s="24">
        <v>908538.67</v>
      </c>
      <c r="L28" s="23">
        <v>1205563.19</v>
      </c>
    </row>
    <row r="29" spans="1:12" ht="21.95" customHeight="1" x14ac:dyDescent="0.2">
      <c r="A29" s="1"/>
      <c r="B29" s="21" t="s">
        <v>49</v>
      </c>
      <c r="C29" s="22" t="s">
        <v>50</v>
      </c>
      <c r="D29" s="23">
        <v>2114101.86</v>
      </c>
      <c r="E29" s="23">
        <v>0</v>
      </c>
      <c r="F29" s="23">
        <v>0</v>
      </c>
      <c r="G29" s="23">
        <v>2114101.86</v>
      </c>
      <c r="H29" s="24">
        <v>0</v>
      </c>
      <c r="I29" s="23">
        <v>0</v>
      </c>
      <c r="J29" s="23">
        <v>908538.67</v>
      </c>
      <c r="K29" s="24">
        <v>908538.67</v>
      </c>
      <c r="L29" s="23">
        <v>1205563.19</v>
      </c>
    </row>
    <row r="30" spans="1:12" ht="21.95" customHeight="1" x14ac:dyDescent="0.2">
      <c r="A30" s="1"/>
      <c r="B30" s="21" t="s">
        <v>51</v>
      </c>
      <c r="C30" s="22" t="s">
        <v>52</v>
      </c>
      <c r="D30" s="23">
        <v>21685108190.009998</v>
      </c>
      <c r="E30" s="23">
        <v>68087823.689999998</v>
      </c>
      <c r="F30" s="23">
        <v>103494208.16</v>
      </c>
      <c r="G30" s="23">
        <v>21649701805.540001</v>
      </c>
      <c r="H30" s="24">
        <v>0</v>
      </c>
      <c r="I30" s="23">
        <v>0</v>
      </c>
      <c r="J30" s="23">
        <v>9867948708.1599998</v>
      </c>
      <c r="K30" s="24">
        <v>9867948708.1599998</v>
      </c>
      <c r="L30" s="23">
        <v>11781753097.379999</v>
      </c>
    </row>
    <row r="31" spans="1:12" ht="21.95" customHeight="1" x14ac:dyDescent="0.2">
      <c r="A31" s="1"/>
      <c r="B31" s="21" t="s">
        <v>53</v>
      </c>
      <c r="C31" s="22" t="s">
        <v>54</v>
      </c>
      <c r="D31" s="23">
        <v>1610666248.1099999</v>
      </c>
      <c r="E31" s="23">
        <v>307437.28000000003</v>
      </c>
      <c r="F31" s="23">
        <v>267814</v>
      </c>
      <c r="G31" s="23">
        <v>1610705871.3900001</v>
      </c>
      <c r="H31" s="24">
        <v>0</v>
      </c>
      <c r="I31" s="23">
        <v>0</v>
      </c>
      <c r="J31" s="23">
        <v>631939456.39999998</v>
      </c>
      <c r="K31" s="24">
        <v>631939456.39999998</v>
      </c>
      <c r="L31" s="23">
        <v>978766414.99000001</v>
      </c>
    </row>
    <row r="32" spans="1:12" ht="12" customHeight="1" x14ac:dyDescent="0.2">
      <c r="A32" s="1"/>
      <c r="B32" s="21" t="s">
        <v>55</v>
      </c>
      <c r="C32" s="22" t="s">
        <v>56</v>
      </c>
      <c r="D32" s="23">
        <v>1094860826.77</v>
      </c>
      <c r="E32" s="23">
        <v>84108</v>
      </c>
      <c r="F32" s="23">
        <v>173472</v>
      </c>
      <c r="G32" s="23">
        <v>1094771462.77</v>
      </c>
      <c r="H32" s="24">
        <v>0</v>
      </c>
      <c r="I32" s="23">
        <v>0</v>
      </c>
      <c r="J32" s="23">
        <v>401865432.79000002</v>
      </c>
      <c r="K32" s="24">
        <v>401865432.79000002</v>
      </c>
      <c r="L32" s="23">
        <v>692906029.98000002</v>
      </c>
    </row>
    <row r="33" spans="1:12" ht="12" customHeight="1" x14ac:dyDescent="0.2">
      <c r="A33" s="1"/>
      <c r="B33" s="21" t="s">
        <v>57</v>
      </c>
      <c r="C33" s="22" t="s">
        <v>58</v>
      </c>
      <c r="D33" s="23">
        <v>383413013.60000002</v>
      </c>
      <c r="E33" s="23">
        <v>189185.28</v>
      </c>
      <c r="F33" s="23">
        <v>58302</v>
      </c>
      <c r="G33" s="23">
        <v>383543896.88</v>
      </c>
      <c r="H33" s="24">
        <v>0</v>
      </c>
      <c r="I33" s="23">
        <v>0</v>
      </c>
      <c r="J33" s="23">
        <v>175772324.49000001</v>
      </c>
      <c r="K33" s="24">
        <v>175772324.49000001</v>
      </c>
      <c r="L33" s="23">
        <v>207771572.38999999</v>
      </c>
    </row>
    <row r="34" spans="1:12" ht="21.95" customHeight="1" x14ac:dyDescent="0.2">
      <c r="A34" s="1"/>
      <c r="B34" s="21" t="s">
        <v>59</v>
      </c>
      <c r="C34" s="22" t="s">
        <v>60</v>
      </c>
      <c r="D34" s="23">
        <v>132392407.73999999</v>
      </c>
      <c r="E34" s="23">
        <v>34144</v>
      </c>
      <c r="F34" s="23">
        <v>36040</v>
      </c>
      <c r="G34" s="23">
        <v>132390511.73999999</v>
      </c>
      <c r="H34" s="24">
        <v>0</v>
      </c>
      <c r="I34" s="23">
        <v>0</v>
      </c>
      <c r="J34" s="23">
        <v>54301699.119999997</v>
      </c>
      <c r="K34" s="24">
        <v>54301699.119999997</v>
      </c>
      <c r="L34" s="23">
        <v>78088812.620000005</v>
      </c>
    </row>
    <row r="35" spans="1:12" ht="33.950000000000003" customHeight="1" x14ac:dyDescent="0.2">
      <c r="A35" s="1"/>
      <c r="B35" s="21" t="s">
        <v>61</v>
      </c>
      <c r="C35" s="22" t="s">
        <v>62</v>
      </c>
      <c r="D35" s="23">
        <v>6493260868.0100002</v>
      </c>
      <c r="E35" s="23">
        <v>55679773.399999999</v>
      </c>
      <c r="F35" s="23">
        <v>18255355.66</v>
      </c>
      <c r="G35" s="23">
        <v>6530685285.75</v>
      </c>
      <c r="H35" s="24">
        <v>0</v>
      </c>
      <c r="I35" s="23">
        <v>0</v>
      </c>
      <c r="J35" s="23">
        <v>2220806304.3800001</v>
      </c>
      <c r="K35" s="24">
        <v>2220806304.3800001</v>
      </c>
      <c r="L35" s="23">
        <v>4309878981.3699999</v>
      </c>
    </row>
    <row r="36" spans="1:12" ht="12" customHeight="1" x14ac:dyDescent="0.2">
      <c r="A36" s="1"/>
      <c r="B36" s="21" t="s">
        <v>63</v>
      </c>
      <c r="C36" s="22" t="s">
        <v>64</v>
      </c>
      <c r="D36" s="23">
        <v>1932709671.27</v>
      </c>
      <c r="E36" s="23">
        <v>9839307.5999999996</v>
      </c>
      <c r="F36" s="23">
        <v>3188007.76</v>
      </c>
      <c r="G36" s="23">
        <v>1939360971.1099999</v>
      </c>
      <c r="H36" s="24">
        <v>0</v>
      </c>
      <c r="I36" s="23">
        <v>0</v>
      </c>
      <c r="J36" s="23">
        <v>696501360.92999995</v>
      </c>
      <c r="K36" s="24">
        <v>696501360.92999995</v>
      </c>
      <c r="L36" s="23">
        <v>1242859610.1800001</v>
      </c>
    </row>
    <row r="37" spans="1:12" ht="12" customHeight="1" x14ac:dyDescent="0.2">
      <c r="A37" s="1"/>
      <c r="B37" s="21" t="s">
        <v>65</v>
      </c>
      <c r="C37" s="22" t="s">
        <v>66</v>
      </c>
      <c r="D37" s="23">
        <v>4338237864.1300001</v>
      </c>
      <c r="E37" s="23">
        <v>22303480.5</v>
      </c>
      <c r="F37" s="23">
        <v>10663838.060000001</v>
      </c>
      <c r="G37" s="23">
        <v>4349877506.5699997</v>
      </c>
      <c r="H37" s="24">
        <v>0</v>
      </c>
      <c r="I37" s="23">
        <v>0</v>
      </c>
      <c r="J37" s="23">
        <v>1488069732.5699999</v>
      </c>
      <c r="K37" s="24">
        <v>1488069732.5699999</v>
      </c>
      <c r="L37" s="23">
        <v>2861807774</v>
      </c>
    </row>
    <row r="38" spans="1:12" ht="12" customHeight="1" x14ac:dyDescent="0.2">
      <c r="A38" s="1"/>
      <c r="B38" s="21" t="s">
        <v>67</v>
      </c>
      <c r="C38" s="22" t="s">
        <v>68</v>
      </c>
      <c r="D38" s="23">
        <v>139855231.56999999</v>
      </c>
      <c r="E38" s="23">
        <v>17016262.18</v>
      </c>
      <c r="F38" s="23">
        <v>4383498.84</v>
      </c>
      <c r="G38" s="23">
        <v>152487994.91</v>
      </c>
      <c r="H38" s="24">
        <v>0</v>
      </c>
      <c r="I38" s="23">
        <v>0</v>
      </c>
      <c r="J38" s="23">
        <v>10268261.42</v>
      </c>
      <c r="K38" s="24">
        <v>10268261.42</v>
      </c>
      <c r="L38" s="23">
        <v>142219733.49000001</v>
      </c>
    </row>
    <row r="39" spans="1:12" ht="21.95" customHeight="1" x14ac:dyDescent="0.2">
      <c r="A39" s="1"/>
      <c r="B39" s="21" t="s">
        <v>69</v>
      </c>
      <c r="C39" s="22" t="s">
        <v>70</v>
      </c>
      <c r="D39" s="23">
        <v>4096027.08</v>
      </c>
      <c r="E39" s="23">
        <v>6520723.1200000001</v>
      </c>
      <c r="F39" s="23">
        <v>0</v>
      </c>
      <c r="G39" s="23">
        <v>10616750.199999999</v>
      </c>
      <c r="H39" s="24">
        <v>0</v>
      </c>
      <c r="I39" s="23">
        <v>0</v>
      </c>
      <c r="J39" s="23">
        <v>1093.08</v>
      </c>
      <c r="K39" s="24">
        <v>1093.08</v>
      </c>
      <c r="L39" s="23">
        <v>10615657.119999999</v>
      </c>
    </row>
    <row r="40" spans="1:12" ht="12" customHeight="1" x14ac:dyDescent="0.2">
      <c r="A40" s="1"/>
      <c r="B40" s="21" t="s">
        <v>71</v>
      </c>
      <c r="C40" s="22" t="s">
        <v>72</v>
      </c>
      <c r="D40" s="23">
        <v>78362073.959999993</v>
      </c>
      <c r="E40" s="23">
        <v>0</v>
      </c>
      <c r="F40" s="23">
        <v>20011</v>
      </c>
      <c r="G40" s="23">
        <v>78342062.959999993</v>
      </c>
      <c r="H40" s="24">
        <v>0</v>
      </c>
      <c r="I40" s="23">
        <v>0</v>
      </c>
      <c r="J40" s="23">
        <v>25965856.379999999</v>
      </c>
      <c r="K40" s="24">
        <v>25965856.379999999</v>
      </c>
      <c r="L40" s="23">
        <v>52376206.579999998</v>
      </c>
    </row>
    <row r="41" spans="1:12" ht="12" customHeight="1" x14ac:dyDescent="0.2">
      <c r="A41" s="1"/>
      <c r="B41" s="21" t="s">
        <v>73</v>
      </c>
      <c r="C41" s="22" t="s">
        <v>74</v>
      </c>
      <c r="D41" s="23">
        <v>8175850.7599999998</v>
      </c>
      <c r="E41" s="23">
        <v>0</v>
      </c>
      <c r="F41" s="23">
        <v>0</v>
      </c>
      <c r="G41" s="23">
        <v>8175850.7599999998</v>
      </c>
      <c r="H41" s="24">
        <v>0</v>
      </c>
      <c r="I41" s="23">
        <v>0</v>
      </c>
      <c r="J41" s="23">
        <v>1058043.69</v>
      </c>
      <c r="K41" s="24">
        <v>1058043.69</v>
      </c>
      <c r="L41" s="23">
        <v>7117807.0700000003</v>
      </c>
    </row>
    <row r="42" spans="1:12" ht="21.95" customHeight="1" x14ac:dyDescent="0.2">
      <c r="A42" s="1"/>
      <c r="B42" s="21" t="s">
        <v>75</v>
      </c>
      <c r="C42" s="22" t="s">
        <v>76</v>
      </c>
      <c r="D42" s="23">
        <v>8175850.7599999998</v>
      </c>
      <c r="E42" s="23">
        <v>0</v>
      </c>
      <c r="F42" s="23">
        <v>0</v>
      </c>
      <c r="G42" s="23">
        <v>8175850.7599999998</v>
      </c>
      <c r="H42" s="24">
        <v>0</v>
      </c>
      <c r="I42" s="23">
        <v>0</v>
      </c>
      <c r="J42" s="23">
        <v>1058043.69</v>
      </c>
      <c r="K42" s="24">
        <v>1058043.69</v>
      </c>
      <c r="L42" s="23">
        <v>7117807.0700000003</v>
      </c>
    </row>
    <row r="43" spans="1:12" ht="12" customHeight="1" x14ac:dyDescent="0.2">
      <c r="A43" s="1"/>
      <c r="B43" s="21" t="s">
        <v>77</v>
      </c>
      <c r="C43" s="22" t="s">
        <v>78</v>
      </c>
      <c r="D43" s="23">
        <v>13559301244.51</v>
      </c>
      <c r="E43" s="23">
        <v>12100613.01</v>
      </c>
      <c r="F43" s="23">
        <v>84971038.5</v>
      </c>
      <c r="G43" s="23">
        <v>13486430819.02</v>
      </c>
      <c r="H43" s="24">
        <v>0</v>
      </c>
      <c r="I43" s="23">
        <v>0</v>
      </c>
      <c r="J43" s="23">
        <v>7010655151.1800003</v>
      </c>
      <c r="K43" s="24">
        <v>7010655151.1800003</v>
      </c>
      <c r="L43" s="23">
        <v>6475775667.8400002</v>
      </c>
    </row>
    <row r="44" spans="1:12" ht="12" customHeight="1" x14ac:dyDescent="0.2">
      <c r="A44" s="1"/>
      <c r="B44" s="21" t="s">
        <v>79</v>
      </c>
      <c r="C44" s="22" t="s">
        <v>80</v>
      </c>
      <c r="D44" s="23">
        <v>119025072.62</v>
      </c>
      <c r="E44" s="23">
        <v>0</v>
      </c>
      <c r="F44" s="23">
        <v>0</v>
      </c>
      <c r="G44" s="23">
        <v>119025072.62</v>
      </c>
      <c r="H44" s="24">
        <v>0</v>
      </c>
      <c r="I44" s="23">
        <v>0</v>
      </c>
      <c r="J44" s="23">
        <v>42123941.119999997</v>
      </c>
      <c r="K44" s="24">
        <v>42123941.119999997</v>
      </c>
      <c r="L44" s="23">
        <v>76901131.5</v>
      </c>
    </row>
    <row r="45" spans="1:12" ht="21.95" customHeight="1" x14ac:dyDescent="0.2">
      <c r="A45" s="1"/>
      <c r="B45" s="21" t="s">
        <v>81</v>
      </c>
      <c r="C45" s="22" t="s">
        <v>82</v>
      </c>
      <c r="D45" s="23">
        <v>4091840592.2199998</v>
      </c>
      <c r="E45" s="23">
        <v>2161944</v>
      </c>
      <c r="F45" s="23">
        <v>1016131.24</v>
      </c>
      <c r="G45" s="23">
        <v>4092986404.98</v>
      </c>
      <c r="H45" s="24">
        <v>0</v>
      </c>
      <c r="I45" s="23">
        <v>0</v>
      </c>
      <c r="J45" s="23">
        <v>2496308052.0100002</v>
      </c>
      <c r="K45" s="24">
        <v>2496308052.0100002</v>
      </c>
      <c r="L45" s="23">
        <v>1596678352.97</v>
      </c>
    </row>
    <row r="46" spans="1:12" ht="12" customHeight="1" x14ac:dyDescent="0.2">
      <c r="A46" s="1"/>
      <c r="B46" s="21" t="s">
        <v>83</v>
      </c>
      <c r="C46" s="22" t="s">
        <v>84</v>
      </c>
      <c r="D46" s="23">
        <v>3150427741.77</v>
      </c>
      <c r="E46" s="23">
        <v>3345386</v>
      </c>
      <c r="F46" s="23">
        <v>46844684.149999999</v>
      </c>
      <c r="G46" s="23">
        <v>3106928443.6199999</v>
      </c>
      <c r="H46" s="24">
        <v>0</v>
      </c>
      <c r="I46" s="23">
        <v>0</v>
      </c>
      <c r="J46" s="23">
        <v>1388633183.45</v>
      </c>
      <c r="K46" s="24">
        <v>1388633183.45</v>
      </c>
      <c r="L46" s="23">
        <v>1718295260.1700001</v>
      </c>
    </row>
    <row r="47" spans="1:12" ht="12" customHeight="1" x14ac:dyDescent="0.2">
      <c r="A47" s="1"/>
      <c r="B47" s="21" t="s">
        <v>85</v>
      </c>
      <c r="C47" s="22" t="s">
        <v>86</v>
      </c>
      <c r="D47" s="23">
        <v>3092769226.3299999</v>
      </c>
      <c r="E47" s="23">
        <v>467522.74</v>
      </c>
      <c r="F47" s="23">
        <v>31050938.109999999</v>
      </c>
      <c r="G47" s="23">
        <v>3062185810.96</v>
      </c>
      <c r="H47" s="24">
        <v>0</v>
      </c>
      <c r="I47" s="23">
        <v>0</v>
      </c>
      <c r="J47" s="23">
        <v>1398157926.73</v>
      </c>
      <c r="K47" s="24">
        <v>1398157926.73</v>
      </c>
      <c r="L47" s="23">
        <v>1664027884.23</v>
      </c>
    </row>
    <row r="48" spans="1:12" ht="21.95" customHeight="1" x14ac:dyDescent="0.2">
      <c r="A48" s="1"/>
      <c r="B48" s="21" t="s">
        <v>87</v>
      </c>
      <c r="C48" s="22" t="s">
        <v>88</v>
      </c>
      <c r="D48" s="23">
        <v>153316054.81999999</v>
      </c>
      <c r="E48" s="23">
        <v>6125760.2699999996</v>
      </c>
      <c r="F48" s="23">
        <v>59285</v>
      </c>
      <c r="G48" s="23">
        <v>159382530.09</v>
      </c>
      <c r="H48" s="24">
        <v>0</v>
      </c>
      <c r="I48" s="23">
        <v>0</v>
      </c>
      <c r="J48" s="23">
        <v>145906696.09</v>
      </c>
      <c r="K48" s="24">
        <v>145906696.09</v>
      </c>
      <c r="L48" s="23">
        <v>13475834</v>
      </c>
    </row>
    <row r="49" spans="1:12" ht="12" customHeight="1" x14ac:dyDescent="0.2">
      <c r="A49" s="1"/>
      <c r="B49" s="21" t="s">
        <v>89</v>
      </c>
      <c r="C49" s="22" t="s">
        <v>90</v>
      </c>
      <c r="D49" s="23">
        <v>1866893074.8699999</v>
      </c>
      <c r="E49" s="23">
        <v>0</v>
      </c>
      <c r="F49" s="23">
        <v>0</v>
      </c>
      <c r="G49" s="23">
        <v>1866893074.8699999</v>
      </c>
      <c r="H49" s="24">
        <v>0</v>
      </c>
      <c r="I49" s="23">
        <v>0</v>
      </c>
      <c r="J49" s="23">
        <v>952744074.63999999</v>
      </c>
      <c r="K49" s="24">
        <v>952744074.63999999</v>
      </c>
      <c r="L49" s="23">
        <v>914149000.23000002</v>
      </c>
    </row>
    <row r="50" spans="1:12" ht="12" customHeight="1" x14ac:dyDescent="0.2">
      <c r="A50" s="1"/>
      <c r="B50" s="21" t="s">
        <v>91</v>
      </c>
      <c r="C50" s="22" t="s">
        <v>92</v>
      </c>
      <c r="D50" s="23">
        <v>1085029481.8800001</v>
      </c>
      <c r="E50" s="23">
        <v>0</v>
      </c>
      <c r="F50" s="23">
        <v>6000000</v>
      </c>
      <c r="G50" s="23">
        <v>1079029481.8800001</v>
      </c>
      <c r="H50" s="24">
        <v>0</v>
      </c>
      <c r="I50" s="23">
        <v>0</v>
      </c>
      <c r="J50" s="23">
        <v>586781277.13999999</v>
      </c>
      <c r="K50" s="24">
        <v>586781277.13999999</v>
      </c>
      <c r="L50" s="23">
        <v>492248204.74000001</v>
      </c>
    </row>
    <row r="51" spans="1:12" ht="12" customHeight="1" x14ac:dyDescent="0.2">
      <c r="A51" s="1"/>
      <c r="B51" s="21" t="s">
        <v>93</v>
      </c>
      <c r="C51" s="22" t="s">
        <v>94</v>
      </c>
      <c r="D51" s="23">
        <v>2254.5</v>
      </c>
      <c r="E51" s="23">
        <v>0</v>
      </c>
      <c r="F51" s="23">
        <v>0</v>
      </c>
      <c r="G51" s="23">
        <v>2254.5</v>
      </c>
      <c r="H51" s="24">
        <v>0</v>
      </c>
      <c r="I51" s="23">
        <v>0</v>
      </c>
      <c r="J51" s="23">
        <v>0</v>
      </c>
      <c r="K51" s="24">
        <v>0</v>
      </c>
      <c r="L51" s="23">
        <v>2254.5</v>
      </c>
    </row>
    <row r="52" spans="1:12" ht="12" customHeight="1" x14ac:dyDescent="0.2">
      <c r="A52" s="1"/>
      <c r="B52" s="21" t="s">
        <v>95</v>
      </c>
      <c r="C52" s="22" t="s">
        <v>94</v>
      </c>
      <c r="D52" s="23">
        <v>2254.5</v>
      </c>
      <c r="E52" s="23">
        <v>0</v>
      </c>
      <c r="F52" s="23">
        <v>0</v>
      </c>
      <c r="G52" s="23">
        <v>2254.5</v>
      </c>
      <c r="H52" s="24">
        <v>0</v>
      </c>
      <c r="I52" s="23">
        <v>0</v>
      </c>
      <c r="J52" s="23">
        <v>0</v>
      </c>
      <c r="K52" s="24">
        <v>0</v>
      </c>
      <c r="L52" s="23">
        <v>2254.5</v>
      </c>
    </row>
    <row r="53" spans="1:12" ht="12" customHeight="1" x14ac:dyDescent="0.2">
      <c r="A53" s="1"/>
      <c r="B53" s="21" t="s">
        <v>96</v>
      </c>
      <c r="C53" s="22" t="s">
        <v>97</v>
      </c>
      <c r="D53" s="23">
        <v>13701724.119999999</v>
      </c>
      <c r="E53" s="23">
        <v>0</v>
      </c>
      <c r="F53" s="23">
        <v>0</v>
      </c>
      <c r="G53" s="23">
        <v>13701724.119999999</v>
      </c>
      <c r="H53" s="24">
        <v>0</v>
      </c>
      <c r="I53" s="23">
        <v>0</v>
      </c>
      <c r="J53" s="23">
        <v>3489752.51</v>
      </c>
      <c r="K53" s="24">
        <v>3489752.51</v>
      </c>
      <c r="L53" s="23">
        <v>10211971.609999999</v>
      </c>
    </row>
    <row r="54" spans="1:12" ht="12" customHeight="1" x14ac:dyDescent="0.2">
      <c r="A54" s="1"/>
      <c r="B54" s="21" t="s">
        <v>98</v>
      </c>
      <c r="C54" s="22" t="s">
        <v>97</v>
      </c>
      <c r="D54" s="23">
        <v>13701724.119999999</v>
      </c>
      <c r="E54" s="23">
        <v>0</v>
      </c>
      <c r="F54" s="23">
        <v>0</v>
      </c>
      <c r="G54" s="23">
        <v>13701724.119999999</v>
      </c>
      <c r="H54" s="24">
        <v>0</v>
      </c>
      <c r="I54" s="23">
        <v>0</v>
      </c>
      <c r="J54" s="23">
        <v>3489752.51</v>
      </c>
      <c r="K54" s="24">
        <v>3489752.51</v>
      </c>
      <c r="L54" s="23">
        <v>10211971.609999999</v>
      </c>
    </row>
    <row r="55" spans="1:12" ht="12" customHeight="1" x14ac:dyDescent="0.2">
      <c r="A55" s="1"/>
      <c r="B55" s="21" t="s">
        <v>99</v>
      </c>
      <c r="C55" s="22" t="s">
        <v>100</v>
      </c>
      <c r="D55" s="23">
        <v>11230811315.559999</v>
      </c>
      <c r="E55" s="23">
        <v>41030647.240000002</v>
      </c>
      <c r="F55" s="23">
        <v>38201904.549999997</v>
      </c>
      <c r="G55" s="23">
        <v>11233640058.25</v>
      </c>
      <c r="H55" s="24">
        <v>0</v>
      </c>
      <c r="I55" s="23">
        <v>0</v>
      </c>
      <c r="J55" s="23">
        <v>5240779434.0299997</v>
      </c>
      <c r="K55" s="24">
        <v>5240779434.0299997</v>
      </c>
      <c r="L55" s="23">
        <v>5992860624.2200003</v>
      </c>
    </row>
    <row r="56" spans="1:12" ht="21.95" customHeight="1" x14ac:dyDescent="0.2">
      <c r="A56" s="1"/>
      <c r="B56" s="21" t="s">
        <v>101</v>
      </c>
      <c r="C56" s="22" t="s">
        <v>102</v>
      </c>
      <c r="D56" s="23">
        <v>11134452408.530001</v>
      </c>
      <c r="E56" s="23">
        <v>40962515.240000002</v>
      </c>
      <c r="F56" s="23">
        <v>38133772.549999997</v>
      </c>
      <c r="G56" s="23">
        <v>11137281151.219999</v>
      </c>
      <c r="H56" s="24">
        <v>0</v>
      </c>
      <c r="I56" s="23">
        <v>0</v>
      </c>
      <c r="J56" s="23">
        <v>5240187971.1099997</v>
      </c>
      <c r="K56" s="24">
        <v>5240187971.1099997</v>
      </c>
      <c r="L56" s="23">
        <v>5897093180.1099997</v>
      </c>
    </row>
    <row r="57" spans="1:12" ht="21.95" customHeight="1" x14ac:dyDescent="0.2">
      <c r="A57" s="1"/>
      <c r="B57" s="21" t="s">
        <v>103</v>
      </c>
      <c r="C57" s="22" t="s">
        <v>104</v>
      </c>
      <c r="D57" s="23">
        <v>4947935049.9300003</v>
      </c>
      <c r="E57" s="23">
        <v>7205437.96</v>
      </c>
      <c r="F57" s="23">
        <v>26353250.010000002</v>
      </c>
      <c r="G57" s="23">
        <v>4928787237.8800001</v>
      </c>
      <c r="H57" s="24">
        <v>0</v>
      </c>
      <c r="I57" s="23">
        <v>0</v>
      </c>
      <c r="J57" s="23">
        <v>2305154296.6599998</v>
      </c>
      <c r="K57" s="24">
        <v>2305154296.6599998</v>
      </c>
      <c r="L57" s="23">
        <v>2623632941.2199998</v>
      </c>
    </row>
    <row r="58" spans="1:12" ht="21.95" customHeight="1" x14ac:dyDescent="0.2">
      <c r="A58" s="1"/>
      <c r="B58" s="21" t="s">
        <v>105</v>
      </c>
      <c r="C58" s="22" t="s">
        <v>106</v>
      </c>
      <c r="D58" s="23">
        <v>3922096353.9499998</v>
      </c>
      <c r="E58" s="23">
        <v>23082593.440000001</v>
      </c>
      <c r="F58" s="23">
        <v>9336161.0500000007</v>
      </c>
      <c r="G58" s="23">
        <v>3935842786.3400002</v>
      </c>
      <c r="H58" s="24">
        <v>0</v>
      </c>
      <c r="I58" s="23">
        <v>0</v>
      </c>
      <c r="J58" s="23">
        <v>1777553621.0699999</v>
      </c>
      <c r="K58" s="24">
        <v>1777553621.0699999</v>
      </c>
      <c r="L58" s="23">
        <v>2158289165.27</v>
      </c>
    </row>
    <row r="59" spans="1:12" ht="21.95" customHeight="1" x14ac:dyDescent="0.2">
      <c r="A59" s="1"/>
      <c r="B59" s="21" t="s">
        <v>107</v>
      </c>
      <c r="C59" s="22" t="s">
        <v>108</v>
      </c>
      <c r="D59" s="23">
        <v>1107586227.3599999</v>
      </c>
      <c r="E59" s="23">
        <v>4624728.54</v>
      </c>
      <c r="F59" s="23">
        <v>1435864.57</v>
      </c>
      <c r="G59" s="23">
        <v>1110775091.3299999</v>
      </c>
      <c r="H59" s="24">
        <v>0</v>
      </c>
      <c r="I59" s="23">
        <v>0</v>
      </c>
      <c r="J59" s="23">
        <v>228440229.99000001</v>
      </c>
      <c r="K59" s="24">
        <v>228440229.99000001</v>
      </c>
      <c r="L59" s="23">
        <v>882334861.34000003</v>
      </c>
    </row>
    <row r="60" spans="1:12" ht="45" customHeight="1" x14ac:dyDescent="0.2">
      <c r="A60" s="1"/>
      <c r="B60" s="21" t="s">
        <v>109</v>
      </c>
      <c r="C60" s="22" t="s">
        <v>110</v>
      </c>
      <c r="D60" s="23">
        <v>453415878.85000002</v>
      </c>
      <c r="E60" s="23">
        <v>1529022.98</v>
      </c>
      <c r="F60" s="23">
        <v>488864.34</v>
      </c>
      <c r="G60" s="23">
        <v>454456037.49000001</v>
      </c>
      <c r="H60" s="24">
        <v>0</v>
      </c>
      <c r="I60" s="23">
        <v>0</v>
      </c>
      <c r="J60" s="23">
        <v>192895272.99000001</v>
      </c>
      <c r="K60" s="24">
        <v>192895272.99000001</v>
      </c>
      <c r="L60" s="23">
        <v>261560764.5</v>
      </c>
    </row>
    <row r="61" spans="1:12" ht="21.95" customHeight="1" x14ac:dyDescent="0.2">
      <c r="A61" s="1"/>
      <c r="B61" s="21" t="s">
        <v>111</v>
      </c>
      <c r="C61" s="22" t="s">
        <v>112</v>
      </c>
      <c r="D61" s="23">
        <v>703113031.10000002</v>
      </c>
      <c r="E61" s="23">
        <v>2420159.1800000002</v>
      </c>
      <c r="F61" s="23">
        <v>519632.58</v>
      </c>
      <c r="G61" s="23">
        <v>705013557.70000005</v>
      </c>
      <c r="H61" s="24">
        <v>0</v>
      </c>
      <c r="I61" s="23">
        <v>0</v>
      </c>
      <c r="J61" s="23">
        <v>736144550.39999998</v>
      </c>
      <c r="K61" s="24">
        <v>736144550.39999998</v>
      </c>
      <c r="L61" s="23">
        <v>-31130992.699999999</v>
      </c>
    </row>
    <row r="62" spans="1:12" ht="33.950000000000003" customHeight="1" x14ac:dyDescent="0.2">
      <c r="A62" s="1"/>
      <c r="B62" s="21" t="s">
        <v>113</v>
      </c>
      <c r="C62" s="22" t="s">
        <v>114</v>
      </c>
      <c r="D62" s="23">
        <v>305867.34000000003</v>
      </c>
      <c r="E62" s="23">
        <v>2100573.14</v>
      </c>
      <c r="F62" s="23">
        <v>0</v>
      </c>
      <c r="G62" s="23">
        <v>2406440.48</v>
      </c>
      <c r="H62" s="24">
        <v>0</v>
      </c>
      <c r="I62" s="23">
        <v>0</v>
      </c>
      <c r="J62" s="23">
        <v>0</v>
      </c>
      <c r="K62" s="24">
        <v>0</v>
      </c>
      <c r="L62" s="23">
        <v>2406440.48</v>
      </c>
    </row>
    <row r="63" spans="1:12" ht="21.95" customHeight="1" x14ac:dyDescent="0.2">
      <c r="A63" s="1"/>
      <c r="B63" s="21" t="s">
        <v>115</v>
      </c>
      <c r="C63" s="22" t="s">
        <v>116</v>
      </c>
      <c r="D63" s="23">
        <v>28132.52</v>
      </c>
      <c r="E63" s="23">
        <v>0</v>
      </c>
      <c r="F63" s="23">
        <v>0</v>
      </c>
      <c r="G63" s="23">
        <v>28132.52</v>
      </c>
      <c r="H63" s="24">
        <v>0</v>
      </c>
      <c r="I63" s="23">
        <v>0</v>
      </c>
      <c r="J63" s="23">
        <v>25836.41</v>
      </c>
      <c r="K63" s="24">
        <v>25836.41</v>
      </c>
      <c r="L63" s="23">
        <v>2296.11</v>
      </c>
    </row>
    <row r="64" spans="1:12" ht="21.95" customHeight="1" x14ac:dyDescent="0.2">
      <c r="A64" s="1"/>
      <c r="B64" s="21" t="s">
        <v>117</v>
      </c>
      <c r="C64" s="22" t="s">
        <v>118</v>
      </c>
      <c r="D64" s="23">
        <v>28132.52</v>
      </c>
      <c r="E64" s="23">
        <v>0</v>
      </c>
      <c r="F64" s="23">
        <v>0</v>
      </c>
      <c r="G64" s="23">
        <v>28132.52</v>
      </c>
      <c r="H64" s="24">
        <v>0</v>
      </c>
      <c r="I64" s="23">
        <v>0</v>
      </c>
      <c r="J64" s="23">
        <v>25836.41</v>
      </c>
      <c r="K64" s="24">
        <v>25836.41</v>
      </c>
      <c r="L64" s="23">
        <v>2296.11</v>
      </c>
    </row>
    <row r="65" spans="1:12" ht="12" customHeight="1" x14ac:dyDescent="0.2">
      <c r="A65" s="1"/>
      <c r="B65" s="21" t="s">
        <v>119</v>
      </c>
      <c r="C65" s="22" t="s">
        <v>120</v>
      </c>
      <c r="D65" s="23">
        <v>96330774.510000005</v>
      </c>
      <c r="E65" s="23">
        <v>68132</v>
      </c>
      <c r="F65" s="23">
        <v>68132</v>
      </c>
      <c r="G65" s="23">
        <v>96330774.510000005</v>
      </c>
      <c r="H65" s="24">
        <v>0</v>
      </c>
      <c r="I65" s="23">
        <v>0</v>
      </c>
      <c r="J65" s="23">
        <v>565626.51</v>
      </c>
      <c r="K65" s="24">
        <v>565626.51</v>
      </c>
      <c r="L65" s="23">
        <v>95765148</v>
      </c>
    </row>
    <row r="66" spans="1:12" ht="12" customHeight="1" x14ac:dyDescent="0.2">
      <c r="A66" s="1"/>
      <c r="B66" s="21" t="s">
        <v>121</v>
      </c>
      <c r="C66" s="22" t="s">
        <v>122</v>
      </c>
      <c r="D66" s="23">
        <v>96330774.510000005</v>
      </c>
      <c r="E66" s="23">
        <v>68132</v>
      </c>
      <c r="F66" s="23">
        <v>68132</v>
      </c>
      <c r="G66" s="23">
        <v>96330774.510000005</v>
      </c>
      <c r="H66" s="24">
        <v>0</v>
      </c>
      <c r="I66" s="23">
        <v>0</v>
      </c>
      <c r="J66" s="23">
        <v>565626.51</v>
      </c>
      <c r="K66" s="24">
        <v>565626.51</v>
      </c>
      <c r="L66" s="23">
        <v>95765148</v>
      </c>
    </row>
    <row r="67" spans="1:12" ht="21.95" customHeight="1" x14ac:dyDescent="0.2">
      <c r="A67" s="1"/>
      <c r="B67" s="21" t="s">
        <v>123</v>
      </c>
      <c r="C67" s="22" t="s">
        <v>124</v>
      </c>
      <c r="D67" s="23">
        <v>10837741750.5</v>
      </c>
      <c r="E67" s="23">
        <v>1617563.2</v>
      </c>
      <c r="F67" s="23">
        <v>3149672.06</v>
      </c>
      <c r="G67" s="23">
        <v>10836209641.639999</v>
      </c>
      <c r="H67" s="24">
        <v>0</v>
      </c>
      <c r="I67" s="23">
        <v>0</v>
      </c>
      <c r="J67" s="23">
        <v>4177320178.0100002</v>
      </c>
      <c r="K67" s="24">
        <v>4177320178.0100002</v>
      </c>
      <c r="L67" s="23">
        <v>6658889463.6300001</v>
      </c>
    </row>
    <row r="68" spans="1:12" ht="21.95" customHeight="1" x14ac:dyDescent="0.2">
      <c r="A68" s="1"/>
      <c r="B68" s="21" t="s">
        <v>125</v>
      </c>
      <c r="C68" s="22" t="s">
        <v>126</v>
      </c>
      <c r="D68" s="23">
        <v>901368016.94000006</v>
      </c>
      <c r="E68" s="23">
        <v>761691.2</v>
      </c>
      <c r="F68" s="23">
        <v>2129840.7799999998</v>
      </c>
      <c r="G68" s="23">
        <v>899999867.36000001</v>
      </c>
      <c r="H68" s="24">
        <v>0</v>
      </c>
      <c r="I68" s="23">
        <v>0</v>
      </c>
      <c r="J68" s="23">
        <v>310288704.26999998</v>
      </c>
      <c r="K68" s="24">
        <v>310288704.26999998</v>
      </c>
      <c r="L68" s="23">
        <v>589711163.09000003</v>
      </c>
    </row>
    <row r="69" spans="1:12" ht="12" customHeight="1" x14ac:dyDescent="0.2">
      <c r="A69" s="1"/>
      <c r="B69" s="21" t="s">
        <v>127</v>
      </c>
      <c r="C69" s="22" t="s">
        <v>128</v>
      </c>
      <c r="D69" s="23">
        <v>684370690.96000004</v>
      </c>
      <c r="E69" s="23">
        <v>316247</v>
      </c>
      <c r="F69" s="23">
        <v>795678.14</v>
      </c>
      <c r="G69" s="23">
        <v>683891259.82000005</v>
      </c>
      <c r="H69" s="24">
        <v>0</v>
      </c>
      <c r="I69" s="23">
        <v>0</v>
      </c>
      <c r="J69" s="23">
        <v>243509784.97</v>
      </c>
      <c r="K69" s="24">
        <v>243509784.97</v>
      </c>
      <c r="L69" s="23">
        <v>440381474.85000002</v>
      </c>
    </row>
    <row r="70" spans="1:12" ht="21.95" customHeight="1" x14ac:dyDescent="0.2">
      <c r="A70" s="1"/>
      <c r="B70" s="21" t="s">
        <v>129</v>
      </c>
      <c r="C70" s="22" t="s">
        <v>130</v>
      </c>
      <c r="D70" s="23">
        <v>216997325.97999999</v>
      </c>
      <c r="E70" s="23">
        <v>445444.2</v>
      </c>
      <c r="F70" s="23">
        <v>1334162.6399999999</v>
      </c>
      <c r="G70" s="23">
        <v>216108607.53999999</v>
      </c>
      <c r="H70" s="24">
        <v>0</v>
      </c>
      <c r="I70" s="23">
        <v>0</v>
      </c>
      <c r="J70" s="23">
        <v>66778919.299999997</v>
      </c>
      <c r="K70" s="24">
        <v>66778919.299999997</v>
      </c>
      <c r="L70" s="23">
        <v>149329688.24000001</v>
      </c>
    </row>
    <row r="71" spans="1:12" ht="12" customHeight="1" x14ac:dyDescent="0.2">
      <c r="A71" s="1"/>
      <c r="B71" s="21" t="s">
        <v>131</v>
      </c>
      <c r="C71" s="22" t="s">
        <v>132</v>
      </c>
      <c r="D71" s="23">
        <v>145776646.53999999</v>
      </c>
      <c r="E71" s="23">
        <v>0</v>
      </c>
      <c r="F71" s="23">
        <v>0</v>
      </c>
      <c r="G71" s="23">
        <v>145776646.53999999</v>
      </c>
      <c r="H71" s="24">
        <v>0</v>
      </c>
      <c r="I71" s="23">
        <v>0</v>
      </c>
      <c r="J71" s="23">
        <v>30009126.780000001</v>
      </c>
      <c r="K71" s="24">
        <v>30009126.780000001</v>
      </c>
      <c r="L71" s="23">
        <v>115767519.76000001</v>
      </c>
    </row>
    <row r="72" spans="1:12" ht="21.95" customHeight="1" x14ac:dyDescent="0.2">
      <c r="A72" s="1"/>
      <c r="B72" s="21" t="s">
        <v>133</v>
      </c>
      <c r="C72" s="22" t="s">
        <v>134</v>
      </c>
      <c r="D72" s="23">
        <v>36517344.289999999</v>
      </c>
      <c r="E72" s="23">
        <v>0</v>
      </c>
      <c r="F72" s="23">
        <v>0</v>
      </c>
      <c r="G72" s="23">
        <v>36517344.289999999</v>
      </c>
      <c r="H72" s="24">
        <v>0</v>
      </c>
      <c r="I72" s="23">
        <v>0</v>
      </c>
      <c r="J72" s="23">
        <v>6934474.4100000001</v>
      </c>
      <c r="K72" s="24">
        <v>6934474.4100000001</v>
      </c>
      <c r="L72" s="23">
        <v>29582869.879999999</v>
      </c>
    </row>
    <row r="73" spans="1:12" ht="33.950000000000003" customHeight="1" x14ac:dyDescent="0.2">
      <c r="A73" s="1"/>
      <c r="B73" s="21" t="s">
        <v>135</v>
      </c>
      <c r="C73" s="22" t="s">
        <v>136</v>
      </c>
      <c r="D73" s="23">
        <v>109259302.25</v>
      </c>
      <c r="E73" s="23">
        <v>0</v>
      </c>
      <c r="F73" s="23">
        <v>0</v>
      </c>
      <c r="G73" s="23">
        <v>109259302.25</v>
      </c>
      <c r="H73" s="24">
        <v>0</v>
      </c>
      <c r="I73" s="23">
        <v>0</v>
      </c>
      <c r="J73" s="23">
        <v>23074652.370000001</v>
      </c>
      <c r="K73" s="24">
        <v>23074652.370000001</v>
      </c>
      <c r="L73" s="23">
        <v>86184649.879999995</v>
      </c>
    </row>
    <row r="74" spans="1:12" ht="21.95" customHeight="1" x14ac:dyDescent="0.2">
      <c r="A74" s="1"/>
      <c r="B74" s="21" t="s">
        <v>137</v>
      </c>
      <c r="C74" s="22" t="s">
        <v>138</v>
      </c>
      <c r="D74" s="23">
        <v>221028498.66999999</v>
      </c>
      <c r="E74" s="23">
        <v>0</v>
      </c>
      <c r="F74" s="23">
        <v>0</v>
      </c>
      <c r="G74" s="23">
        <v>221028498.66999999</v>
      </c>
      <c r="H74" s="24">
        <v>0</v>
      </c>
      <c r="I74" s="23">
        <v>0</v>
      </c>
      <c r="J74" s="23">
        <v>53106100</v>
      </c>
      <c r="K74" s="24">
        <v>53106100</v>
      </c>
      <c r="L74" s="23">
        <v>167922398.66999999</v>
      </c>
    </row>
    <row r="75" spans="1:12" ht="12" customHeight="1" x14ac:dyDescent="0.2">
      <c r="A75" s="1"/>
      <c r="B75" s="21" t="s">
        <v>139</v>
      </c>
      <c r="C75" s="22" t="s">
        <v>140</v>
      </c>
      <c r="D75" s="23">
        <v>221028498.66999999</v>
      </c>
      <c r="E75" s="23">
        <v>0</v>
      </c>
      <c r="F75" s="23">
        <v>0</v>
      </c>
      <c r="G75" s="23">
        <v>221028498.66999999</v>
      </c>
      <c r="H75" s="24">
        <v>0</v>
      </c>
      <c r="I75" s="23">
        <v>0</v>
      </c>
      <c r="J75" s="23">
        <v>53106100</v>
      </c>
      <c r="K75" s="24">
        <v>53106100</v>
      </c>
      <c r="L75" s="23">
        <v>167922398.66999999</v>
      </c>
    </row>
    <row r="76" spans="1:12" ht="12" customHeight="1" x14ac:dyDescent="0.2">
      <c r="A76" s="1"/>
      <c r="B76" s="21" t="s">
        <v>141</v>
      </c>
      <c r="C76" s="22" t="s">
        <v>142</v>
      </c>
      <c r="D76" s="23">
        <v>6637133217.4899998</v>
      </c>
      <c r="E76" s="23">
        <v>92786</v>
      </c>
      <c r="F76" s="23">
        <v>760225.28000000003</v>
      </c>
      <c r="G76" s="23">
        <v>6636465778.21</v>
      </c>
      <c r="H76" s="24">
        <v>0</v>
      </c>
      <c r="I76" s="23">
        <v>0</v>
      </c>
      <c r="J76" s="23">
        <v>2769361043.48</v>
      </c>
      <c r="K76" s="24">
        <v>2769361043.48</v>
      </c>
      <c r="L76" s="23">
        <v>3867104734.73</v>
      </c>
    </row>
    <row r="77" spans="1:12" ht="21.95" customHeight="1" x14ac:dyDescent="0.2">
      <c r="A77" s="1"/>
      <c r="B77" s="21" t="s">
        <v>143</v>
      </c>
      <c r="C77" s="22" t="s">
        <v>144</v>
      </c>
      <c r="D77" s="23">
        <v>67512720.709999993</v>
      </c>
      <c r="E77" s="23">
        <v>0</v>
      </c>
      <c r="F77" s="23">
        <v>422950.28</v>
      </c>
      <c r="G77" s="23">
        <v>67089770.43</v>
      </c>
      <c r="H77" s="24">
        <v>0</v>
      </c>
      <c r="I77" s="23">
        <v>0</v>
      </c>
      <c r="J77" s="23">
        <v>18048</v>
      </c>
      <c r="K77" s="24">
        <v>18048</v>
      </c>
      <c r="L77" s="23">
        <v>67071722.43</v>
      </c>
    </row>
    <row r="78" spans="1:12" ht="12" customHeight="1" x14ac:dyDescent="0.2">
      <c r="A78" s="1"/>
      <c r="B78" s="21" t="s">
        <v>145</v>
      </c>
      <c r="C78" s="22" t="s">
        <v>146</v>
      </c>
      <c r="D78" s="23">
        <v>1351209133.3</v>
      </c>
      <c r="E78" s="23">
        <v>0</v>
      </c>
      <c r="F78" s="23">
        <v>444</v>
      </c>
      <c r="G78" s="23">
        <v>1351208689.3</v>
      </c>
      <c r="H78" s="24">
        <v>0</v>
      </c>
      <c r="I78" s="23">
        <v>0</v>
      </c>
      <c r="J78" s="23">
        <v>550067586.16999996</v>
      </c>
      <c r="K78" s="24">
        <v>550067586.16999996</v>
      </c>
      <c r="L78" s="23">
        <v>801141103.13</v>
      </c>
    </row>
    <row r="79" spans="1:12" ht="21.95" customHeight="1" x14ac:dyDescent="0.2">
      <c r="A79" s="1"/>
      <c r="B79" s="21" t="s">
        <v>147</v>
      </c>
      <c r="C79" s="22" t="s">
        <v>148</v>
      </c>
      <c r="D79" s="23">
        <v>1532410047.6400001</v>
      </c>
      <c r="E79" s="23">
        <v>0</v>
      </c>
      <c r="F79" s="23">
        <v>0</v>
      </c>
      <c r="G79" s="23">
        <v>1532410047.6400001</v>
      </c>
      <c r="H79" s="24">
        <v>0</v>
      </c>
      <c r="I79" s="23">
        <v>0</v>
      </c>
      <c r="J79" s="23">
        <v>413287213.55000001</v>
      </c>
      <c r="K79" s="24">
        <v>413287213.55000001</v>
      </c>
      <c r="L79" s="23">
        <v>1119122834.0899999</v>
      </c>
    </row>
    <row r="80" spans="1:12" ht="21.95" customHeight="1" x14ac:dyDescent="0.2">
      <c r="A80" s="1"/>
      <c r="B80" s="21" t="s">
        <v>149</v>
      </c>
      <c r="C80" s="22" t="s">
        <v>150</v>
      </c>
      <c r="D80" s="23">
        <v>1849840460.0599999</v>
      </c>
      <c r="E80" s="23">
        <v>0</v>
      </c>
      <c r="F80" s="23">
        <v>20430</v>
      </c>
      <c r="G80" s="23">
        <v>1849820030.0599999</v>
      </c>
      <c r="H80" s="24">
        <v>0</v>
      </c>
      <c r="I80" s="23">
        <v>0</v>
      </c>
      <c r="J80" s="23">
        <v>1414868273.0999999</v>
      </c>
      <c r="K80" s="24">
        <v>1414868273.0999999</v>
      </c>
      <c r="L80" s="23">
        <v>434951756.95999998</v>
      </c>
    </row>
    <row r="81" spans="1:12" ht="12" customHeight="1" x14ac:dyDescent="0.2">
      <c r="A81" s="1"/>
      <c r="B81" s="21" t="s">
        <v>151</v>
      </c>
      <c r="C81" s="22" t="s">
        <v>152</v>
      </c>
      <c r="D81" s="23">
        <v>58465096.609999999</v>
      </c>
      <c r="E81" s="23">
        <v>0</v>
      </c>
      <c r="F81" s="23">
        <v>0</v>
      </c>
      <c r="G81" s="23">
        <v>58465096.609999999</v>
      </c>
      <c r="H81" s="24">
        <v>0</v>
      </c>
      <c r="I81" s="23">
        <v>0</v>
      </c>
      <c r="J81" s="23">
        <v>5289823.22</v>
      </c>
      <c r="K81" s="24">
        <v>5289823.22</v>
      </c>
      <c r="L81" s="23">
        <v>53175273.390000001</v>
      </c>
    </row>
    <row r="82" spans="1:12" ht="21.95" customHeight="1" x14ac:dyDescent="0.2">
      <c r="A82" s="1"/>
      <c r="B82" s="21" t="s">
        <v>153</v>
      </c>
      <c r="C82" s="22" t="s">
        <v>154</v>
      </c>
      <c r="D82" s="23">
        <v>1777030745.6400001</v>
      </c>
      <c r="E82" s="23">
        <v>92786</v>
      </c>
      <c r="F82" s="23">
        <v>316401</v>
      </c>
      <c r="G82" s="23">
        <v>1776807130.6400001</v>
      </c>
      <c r="H82" s="24">
        <v>0</v>
      </c>
      <c r="I82" s="23">
        <v>0</v>
      </c>
      <c r="J82" s="23">
        <v>385830099.44</v>
      </c>
      <c r="K82" s="24">
        <v>385830099.44</v>
      </c>
      <c r="L82" s="23">
        <v>1390977031.2</v>
      </c>
    </row>
    <row r="83" spans="1:12" ht="45" customHeight="1" x14ac:dyDescent="0.2">
      <c r="A83" s="1"/>
      <c r="B83" s="21" t="s">
        <v>155</v>
      </c>
      <c r="C83" s="22" t="s">
        <v>156</v>
      </c>
      <c r="D83" s="23">
        <v>665013.53</v>
      </c>
      <c r="E83" s="23">
        <v>0</v>
      </c>
      <c r="F83" s="23">
        <v>0</v>
      </c>
      <c r="G83" s="23">
        <v>665013.53</v>
      </c>
      <c r="H83" s="24">
        <v>0</v>
      </c>
      <c r="I83" s="23">
        <v>0</v>
      </c>
      <c r="J83" s="23">
        <v>0</v>
      </c>
      <c r="K83" s="24">
        <v>0</v>
      </c>
      <c r="L83" s="23">
        <v>665013.53</v>
      </c>
    </row>
    <row r="84" spans="1:12" ht="21.95" customHeight="1" x14ac:dyDescent="0.2">
      <c r="A84" s="1"/>
      <c r="B84" s="21" t="s">
        <v>157</v>
      </c>
      <c r="C84" s="22" t="s">
        <v>158</v>
      </c>
      <c r="D84" s="23">
        <v>27739</v>
      </c>
      <c r="E84" s="23">
        <v>0</v>
      </c>
      <c r="F84" s="23">
        <v>0</v>
      </c>
      <c r="G84" s="23">
        <v>27739</v>
      </c>
      <c r="H84" s="24">
        <v>0</v>
      </c>
      <c r="I84" s="23">
        <v>0</v>
      </c>
      <c r="J84" s="23">
        <v>0</v>
      </c>
      <c r="K84" s="24">
        <v>0</v>
      </c>
      <c r="L84" s="23">
        <v>27739</v>
      </c>
    </row>
    <row r="85" spans="1:12" ht="12" customHeight="1" x14ac:dyDescent="0.2">
      <c r="A85" s="1"/>
      <c r="B85" s="21" t="s">
        <v>159</v>
      </c>
      <c r="C85" s="22" t="s">
        <v>160</v>
      </c>
      <c r="D85" s="23">
        <v>27739</v>
      </c>
      <c r="E85" s="23">
        <v>0</v>
      </c>
      <c r="F85" s="23">
        <v>0</v>
      </c>
      <c r="G85" s="23">
        <v>27739</v>
      </c>
      <c r="H85" s="24">
        <v>0</v>
      </c>
      <c r="I85" s="23">
        <v>0</v>
      </c>
      <c r="J85" s="23">
        <v>0</v>
      </c>
      <c r="K85" s="24">
        <v>0</v>
      </c>
      <c r="L85" s="23">
        <v>27739</v>
      </c>
    </row>
    <row r="86" spans="1:12" ht="21.95" customHeight="1" x14ac:dyDescent="0.2">
      <c r="A86" s="1"/>
      <c r="B86" s="21" t="s">
        <v>161</v>
      </c>
      <c r="C86" s="22" t="s">
        <v>124</v>
      </c>
      <c r="D86" s="23">
        <v>2932407631.8600001</v>
      </c>
      <c r="E86" s="23">
        <v>763086</v>
      </c>
      <c r="F86" s="23">
        <v>259606</v>
      </c>
      <c r="G86" s="23">
        <v>2932911111.8600001</v>
      </c>
      <c r="H86" s="24">
        <v>0</v>
      </c>
      <c r="I86" s="23">
        <v>0</v>
      </c>
      <c r="J86" s="23">
        <v>1014555203.48</v>
      </c>
      <c r="K86" s="24">
        <v>1014555203.48</v>
      </c>
      <c r="L86" s="23">
        <v>1918355908.3800001</v>
      </c>
    </row>
    <row r="87" spans="1:12" ht="12" customHeight="1" x14ac:dyDescent="0.2">
      <c r="A87" s="1"/>
      <c r="B87" s="21" t="s">
        <v>162</v>
      </c>
      <c r="C87" s="22" t="s">
        <v>163</v>
      </c>
      <c r="D87" s="23">
        <v>7581518.1799999997</v>
      </c>
      <c r="E87" s="23">
        <v>0</v>
      </c>
      <c r="F87" s="23">
        <v>0</v>
      </c>
      <c r="G87" s="23">
        <v>7581518.1799999997</v>
      </c>
      <c r="H87" s="24">
        <v>0</v>
      </c>
      <c r="I87" s="23">
        <v>0</v>
      </c>
      <c r="J87" s="23">
        <v>0</v>
      </c>
      <c r="K87" s="24">
        <v>0</v>
      </c>
      <c r="L87" s="23">
        <v>7581518.1799999997</v>
      </c>
    </row>
    <row r="88" spans="1:12" ht="12" customHeight="1" x14ac:dyDescent="0.2">
      <c r="A88" s="1"/>
      <c r="B88" s="21" t="s">
        <v>164</v>
      </c>
      <c r="C88" s="22" t="s">
        <v>165</v>
      </c>
      <c r="D88" s="23">
        <v>140978787.47999999</v>
      </c>
      <c r="E88" s="23">
        <v>0</v>
      </c>
      <c r="F88" s="23">
        <v>0</v>
      </c>
      <c r="G88" s="23">
        <v>140978787.47999999</v>
      </c>
      <c r="H88" s="24">
        <v>0</v>
      </c>
      <c r="I88" s="23">
        <v>0</v>
      </c>
      <c r="J88" s="23">
        <v>29793700</v>
      </c>
      <c r="K88" s="24">
        <v>29793700</v>
      </c>
      <c r="L88" s="23">
        <v>111185087.48</v>
      </c>
    </row>
    <row r="89" spans="1:12" ht="12" customHeight="1" x14ac:dyDescent="0.2">
      <c r="A89" s="1"/>
      <c r="B89" s="21" t="s">
        <v>166</v>
      </c>
      <c r="C89" s="22" t="s">
        <v>167</v>
      </c>
      <c r="D89" s="23">
        <v>114841024.86</v>
      </c>
      <c r="E89" s="23">
        <v>0</v>
      </c>
      <c r="F89" s="23">
        <v>0</v>
      </c>
      <c r="G89" s="23">
        <v>114841024.86</v>
      </c>
      <c r="H89" s="24">
        <v>0</v>
      </c>
      <c r="I89" s="23">
        <v>0</v>
      </c>
      <c r="J89" s="23">
        <v>50785833.200000003</v>
      </c>
      <c r="K89" s="24">
        <v>50785833.200000003</v>
      </c>
      <c r="L89" s="23">
        <v>64055191.659999996</v>
      </c>
    </row>
    <row r="90" spans="1:12" ht="12" customHeight="1" x14ac:dyDescent="0.2">
      <c r="A90" s="1"/>
      <c r="B90" s="21" t="s">
        <v>168</v>
      </c>
      <c r="C90" s="22" t="s">
        <v>169</v>
      </c>
      <c r="D90" s="23">
        <v>625428334.20000005</v>
      </c>
      <c r="E90" s="23">
        <v>0</v>
      </c>
      <c r="F90" s="23">
        <v>0</v>
      </c>
      <c r="G90" s="23">
        <v>625428334.20000005</v>
      </c>
      <c r="H90" s="24">
        <v>0</v>
      </c>
      <c r="I90" s="23">
        <v>0</v>
      </c>
      <c r="J90" s="23">
        <v>80963451.609999999</v>
      </c>
      <c r="K90" s="24">
        <v>80963451.609999999</v>
      </c>
      <c r="L90" s="23">
        <v>544464882.59000003</v>
      </c>
    </row>
    <row r="91" spans="1:12" ht="12" customHeight="1" x14ac:dyDescent="0.2">
      <c r="A91" s="1"/>
      <c r="B91" s="21" t="s">
        <v>170</v>
      </c>
      <c r="C91" s="22" t="s">
        <v>171</v>
      </c>
      <c r="D91" s="23">
        <v>2043577967.1400001</v>
      </c>
      <c r="E91" s="23">
        <v>763086</v>
      </c>
      <c r="F91" s="23">
        <v>259606</v>
      </c>
      <c r="G91" s="23">
        <v>2044081447.1400001</v>
      </c>
      <c r="H91" s="24">
        <v>0</v>
      </c>
      <c r="I91" s="23">
        <v>0</v>
      </c>
      <c r="J91" s="23">
        <v>853012218.66999996</v>
      </c>
      <c r="K91" s="24">
        <v>853012218.66999996</v>
      </c>
      <c r="L91" s="23">
        <v>1191069228.47</v>
      </c>
    </row>
    <row r="92" spans="1:12" ht="21.95" customHeight="1" x14ac:dyDescent="0.2">
      <c r="A92" s="1"/>
      <c r="B92" s="21" t="s">
        <v>172</v>
      </c>
      <c r="C92" s="22" t="s">
        <v>173</v>
      </c>
      <c r="D92" s="23">
        <v>315976386.66000003</v>
      </c>
      <c r="E92" s="23">
        <v>1193426</v>
      </c>
      <c r="F92" s="23">
        <v>2425301.91</v>
      </c>
      <c r="G92" s="23">
        <v>314744510.75</v>
      </c>
      <c r="H92" s="24">
        <v>0</v>
      </c>
      <c r="I92" s="23">
        <v>0</v>
      </c>
      <c r="J92" s="23">
        <v>86866329.659999996</v>
      </c>
      <c r="K92" s="24">
        <v>86866329.659999996</v>
      </c>
      <c r="L92" s="23">
        <v>227878181.09</v>
      </c>
    </row>
    <row r="93" spans="1:12" ht="12" customHeight="1" x14ac:dyDescent="0.2">
      <c r="A93" s="1"/>
      <c r="B93" s="21" t="s">
        <v>174</v>
      </c>
      <c r="C93" s="22" t="s">
        <v>175</v>
      </c>
      <c r="D93" s="23">
        <v>307951509.42000002</v>
      </c>
      <c r="E93" s="23">
        <v>1193426</v>
      </c>
      <c r="F93" s="23">
        <v>2424820.91</v>
      </c>
      <c r="G93" s="23">
        <v>306720114.50999999</v>
      </c>
      <c r="H93" s="24">
        <v>0</v>
      </c>
      <c r="I93" s="23">
        <v>0</v>
      </c>
      <c r="J93" s="23">
        <v>86866329.659999996</v>
      </c>
      <c r="K93" s="24">
        <v>86866329.659999996</v>
      </c>
      <c r="L93" s="23">
        <v>219853784.84999999</v>
      </c>
    </row>
    <row r="94" spans="1:12" ht="21.95" customHeight="1" x14ac:dyDescent="0.2">
      <c r="A94" s="1"/>
      <c r="B94" s="21" t="s">
        <v>176</v>
      </c>
      <c r="C94" s="22" t="s">
        <v>177</v>
      </c>
      <c r="D94" s="23">
        <v>118806192.63</v>
      </c>
      <c r="E94" s="23">
        <v>0</v>
      </c>
      <c r="F94" s="23">
        <v>16430</v>
      </c>
      <c r="G94" s="23">
        <v>118789762.63</v>
      </c>
      <c r="H94" s="24">
        <v>0</v>
      </c>
      <c r="I94" s="23">
        <v>0</v>
      </c>
      <c r="J94" s="23">
        <v>0</v>
      </c>
      <c r="K94" s="24">
        <v>0</v>
      </c>
      <c r="L94" s="23">
        <v>118789762.63</v>
      </c>
    </row>
    <row r="95" spans="1:12" ht="21.95" customHeight="1" x14ac:dyDescent="0.2">
      <c r="A95" s="1"/>
      <c r="B95" s="21" t="s">
        <v>178</v>
      </c>
      <c r="C95" s="22" t="s">
        <v>179</v>
      </c>
      <c r="D95" s="23">
        <v>189145316.78999999</v>
      </c>
      <c r="E95" s="23">
        <v>1193426</v>
      </c>
      <c r="F95" s="23">
        <v>2408390.91</v>
      </c>
      <c r="G95" s="23">
        <v>187930351.88</v>
      </c>
      <c r="H95" s="24">
        <v>0</v>
      </c>
      <c r="I95" s="23">
        <v>0</v>
      </c>
      <c r="J95" s="23">
        <v>86866329.659999996</v>
      </c>
      <c r="K95" s="24">
        <v>86866329.659999996</v>
      </c>
      <c r="L95" s="23">
        <v>101064022.22</v>
      </c>
    </row>
    <row r="96" spans="1:12" ht="12" customHeight="1" x14ac:dyDescent="0.2">
      <c r="A96" s="1"/>
      <c r="B96" s="21" t="s">
        <v>180</v>
      </c>
      <c r="C96" s="22" t="s">
        <v>181</v>
      </c>
      <c r="D96" s="23">
        <v>8024877.2400000002</v>
      </c>
      <c r="E96" s="23">
        <v>0</v>
      </c>
      <c r="F96" s="23">
        <v>481</v>
      </c>
      <c r="G96" s="23">
        <v>8024396.2400000002</v>
      </c>
      <c r="H96" s="24">
        <v>0</v>
      </c>
      <c r="I96" s="23">
        <v>0</v>
      </c>
      <c r="J96" s="23">
        <v>0</v>
      </c>
      <c r="K96" s="24">
        <v>0</v>
      </c>
      <c r="L96" s="23">
        <v>8024396.2400000002</v>
      </c>
    </row>
    <row r="97" spans="1:12" ht="12" customHeight="1" x14ac:dyDescent="0.2">
      <c r="A97" s="1"/>
      <c r="B97" s="21" t="s">
        <v>182</v>
      </c>
      <c r="C97" s="22" t="s">
        <v>181</v>
      </c>
      <c r="D97" s="23">
        <v>8024877.2400000002</v>
      </c>
      <c r="E97" s="23">
        <v>0</v>
      </c>
      <c r="F97" s="23">
        <v>481</v>
      </c>
      <c r="G97" s="23">
        <v>8024396.2400000002</v>
      </c>
      <c r="H97" s="24">
        <v>0</v>
      </c>
      <c r="I97" s="23">
        <v>0</v>
      </c>
      <c r="J97" s="23">
        <v>0</v>
      </c>
      <c r="K97" s="24">
        <v>0</v>
      </c>
      <c r="L97" s="23">
        <v>8024396.2400000002</v>
      </c>
    </row>
    <row r="98" spans="1:12" ht="12" customHeight="1" x14ac:dyDescent="0.2">
      <c r="A98" s="1"/>
      <c r="B98" s="21" t="s">
        <v>183</v>
      </c>
      <c r="C98" s="22" t="s">
        <v>184</v>
      </c>
      <c r="D98" s="23">
        <v>2683737439</v>
      </c>
      <c r="E98" s="23">
        <v>579613682.26999998</v>
      </c>
      <c r="F98" s="23">
        <v>240727165.41999999</v>
      </c>
      <c r="G98" s="23">
        <v>3022623955.8499999</v>
      </c>
      <c r="H98" s="24">
        <v>85928.1</v>
      </c>
      <c r="I98" s="23">
        <v>3260789.76</v>
      </c>
      <c r="J98" s="23">
        <v>908091765.64999998</v>
      </c>
      <c r="K98" s="24">
        <v>911438483.50999999</v>
      </c>
      <c r="L98" s="23">
        <v>2111185472.3399999</v>
      </c>
    </row>
    <row r="99" spans="1:12" ht="33.950000000000003" customHeight="1" x14ac:dyDescent="0.2">
      <c r="A99" s="1"/>
      <c r="B99" s="21" t="s">
        <v>185</v>
      </c>
      <c r="C99" s="22" t="s">
        <v>186</v>
      </c>
      <c r="D99" s="23">
        <v>387835148.73000002</v>
      </c>
      <c r="E99" s="23">
        <v>31037229.66</v>
      </c>
      <c r="F99" s="23">
        <v>155122100.90000001</v>
      </c>
      <c r="G99" s="23">
        <v>263750277.49000001</v>
      </c>
      <c r="H99" s="24">
        <v>20141.900000000001</v>
      </c>
      <c r="I99" s="23">
        <v>1548894.54</v>
      </c>
      <c r="J99" s="23">
        <v>70680402.489999995</v>
      </c>
      <c r="K99" s="24">
        <v>72249438.930000007</v>
      </c>
      <c r="L99" s="23">
        <v>191500838.56</v>
      </c>
    </row>
    <row r="100" spans="1:12" ht="21.95" customHeight="1" x14ac:dyDescent="0.2">
      <c r="A100" s="1"/>
      <c r="B100" s="21" t="s">
        <v>187</v>
      </c>
      <c r="C100" s="22" t="s">
        <v>188</v>
      </c>
      <c r="D100" s="23">
        <v>100831773.72</v>
      </c>
      <c r="E100" s="23">
        <v>12277470</v>
      </c>
      <c r="F100" s="23">
        <v>6688552.1600000001</v>
      </c>
      <c r="G100" s="23">
        <v>106420691.56</v>
      </c>
      <c r="H100" s="24">
        <v>20141.900000000001</v>
      </c>
      <c r="I100" s="23">
        <v>1285521.26</v>
      </c>
      <c r="J100" s="23">
        <v>28885665.609999999</v>
      </c>
      <c r="K100" s="24">
        <v>30191328.77</v>
      </c>
      <c r="L100" s="23">
        <v>76229362.790000007</v>
      </c>
    </row>
    <row r="101" spans="1:12" ht="12" customHeight="1" x14ac:dyDescent="0.2">
      <c r="A101" s="1"/>
      <c r="B101" s="21" t="s">
        <v>189</v>
      </c>
      <c r="C101" s="22" t="s">
        <v>190</v>
      </c>
      <c r="D101" s="23">
        <v>88551630.959999993</v>
      </c>
      <c r="E101" s="23">
        <v>8799276.8699999992</v>
      </c>
      <c r="F101" s="23">
        <v>5338174.0999999996</v>
      </c>
      <c r="G101" s="23">
        <v>92012733.730000004</v>
      </c>
      <c r="H101" s="24">
        <v>20141.900000000001</v>
      </c>
      <c r="I101" s="23">
        <v>1226786.6599999999</v>
      </c>
      <c r="J101" s="23">
        <v>22727818.190000001</v>
      </c>
      <c r="K101" s="24">
        <v>23974746.75</v>
      </c>
      <c r="L101" s="23">
        <v>68037986.980000004</v>
      </c>
    </row>
    <row r="102" spans="1:12" ht="12" customHeight="1" x14ac:dyDescent="0.2">
      <c r="A102" s="1"/>
      <c r="B102" s="21" t="s">
        <v>191</v>
      </c>
      <c r="C102" s="22" t="s">
        <v>192</v>
      </c>
      <c r="D102" s="23">
        <v>12280142.76</v>
      </c>
      <c r="E102" s="23">
        <v>3478193.13</v>
      </c>
      <c r="F102" s="23">
        <v>1350378.06</v>
      </c>
      <c r="G102" s="23">
        <v>14407957.83</v>
      </c>
      <c r="H102" s="24">
        <v>0</v>
      </c>
      <c r="I102" s="23">
        <v>58734.6</v>
      </c>
      <c r="J102" s="23">
        <v>6157847.4199999999</v>
      </c>
      <c r="K102" s="24">
        <v>6216582.0199999996</v>
      </c>
      <c r="L102" s="23">
        <v>8191375.8099999996</v>
      </c>
    </row>
    <row r="103" spans="1:12" ht="21.95" customHeight="1" x14ac:dyDescent="0.2">
      <c r="A103" s="1"/>
      <c r="B103" s="21" t="s">
        <v>193</v>
      </c>
      <c r="C103" s="22" t="s">
        <v>194</v>
      </c>
      <c r="D103" s="23">
        <v>1966461.36</v>
      </c>
      <c r="E103" s="23">
        <v>1995666.77</v>
      </c>
      <c r="F103" s="23">
        <v>121803</v>
      </c>
      <c r="G103" s="23">
        <v>3840325.13</v>
      </c>
      <c r="H103" s="24">
        <v>0</v>
      </c>
      <c r="I103" s="23">
        <v>0</v>
      </c>
      <c r="J103" s="23">
        <v>1290508.05</v>
      </c>
      <c r="K103" s="24">
        <v>1290508.05</v>
      </c>
      <c r="L103" s="23">
        <v>2549817.08</v>
      </c>
    </row>
    <row r="104" spans="1:12" ht="21.95" customHeight="1" x14ac:dyDescent="0.2">
      <c r="A104" s="1"/>
      <c r="B104" s="21" t="s">
        <v>195</v>
      </c>
      <c r="C104" s="22" t="s">
        <v>196</v>
      </c>
      <c r="D104" s="23">
        <v>1595945.08</v>
      </c>
      <c r="E104" s="23">
        <v>1171484</v>
      </c>
      <c r="F104" s="23">
        <v>88364.45</v>
      </c>
      <c r="G104" s="23">
        <v>2679064.63</v>
      </c>
      <c r="H104" s="24">
        <v>0</v>
      </c>
      <c r="I104" s="23">
        <v>0</v>
      </c>
      <c r="J104" s="23">
        <v>715017.05</v>
      </c>
      <c r="K104" s="24">
        <v>715017.05</v>
      </c>
      <c r="L104" s="23">
        <v>1964047.58</v>
      </c>
    </row>
    <row r="105" spans="1:12" ht="21.95" customHeight="1" x14ac:dyDescent="0.2">
      <c r="A105" s="1"/>
      <c r="B105" s="21" t="s">
        <v>197</v>
      </c>
      <c r="C105" s="22" t="s">
        <v>198</v>
      </c>
      <c r="D105" s="23">
        <v>370516.28</v>
      </c>
      <c r="E105" s="23">
        <v>824182.77</v>
      </c>
      <c r="F105" s="23">
        <v>33438.550000000003</v>
      </c>
      <c r="G105" s="23">
        <v>1161260.5</v>
      </c>
      <c r="H105" s="24">
        <v>0</v>
      </c>
      <c r="I105" s="23">
        <v>0</v>
      </c>
      <c r="J105" s="23">
        <v>575491</v>
      </c>
      <c r="K105" s="24">
        <v>575491</v>
      </c>
      <c r="L105" s="23">
        <v>585769.5</v>
      </c>
    </row>
    <row r="106" spans="1:12" ht="21.95" customHeight="1" x14ac:dyDescent="0.2">
      <c r="A106" s="1"/>
      <c r="B106" s="21" t="s">
        <v>199</v>
      </c>
      <c r="C106" s="22" t="s">
        <v>200</v>
      </c>
      <c r="D106" s="23">
        <v>1124109</v>
      </c>
      <c r="E106" s="23">
        <v>0</v>
      </c>
      <c r="F106" s="23">
        <v>214197.95</v>
      </c>
      <c r="G106" s="23">
        <v>909911.05</v>
      </c>
      <c r="H106" s="24">
        <v>0</v>
      </c>
      <c r="I106" s="23">
        <v>0</v>
      </c>
      <c r="J106" s="23">
        <v>0</v>
      </c>
      <c r="K106" s="24">
        <v>0</v>
      </c>
      <c r="L106" s="23">
        <v>909911.05</v>
      </c>
    </row>
    <row r="107" spans="1:12" ht="21.95" customHeight="1" x14ac:dyDescent="0.2">
      <c r="A107" s="1"/>
      <c r="B107" s="21" t="s">
        <v>201</v>
      </c>
      <c r="C107" s="22" t="s">
        <v>200</v>
      </c>
      <c r="D107" s="23">
        <v>1124109</v>
      </c>
      <c r="E107" s="23">
        <v>0</v>
      </c>
      <c r="F107" s="23">
        <v>214197.95</v>
      </c>
      <c r="G107" s="23">
        <v>909911.05</v>
      </c>
      <c r="H107" s="24">
        <v>0</v>
      </c>
      <c r="I107" s="23">
        <v>0</v>
      </c>
      <c r="J107" s="23">
        <v>0</v>
      </c>
      <c r="K107" s="24">
        <v>0</v>
      </c>
      <c r="L107" s="23">
        <v>909911.05</v>
      </c>
    </row>
    <row r="108" spans="1:12" ht="45" customHeight="1" x14ac:dyDescent="0.2">
      <c r="A108" s="1"/>
      <c r="B108" s="21" t="s">
        <v>202</v>
      </c>
      <c r="C108" s="22" t="s">
        <v>203</v>
      </c>
      <c r="D108" s="23">
        <v>75163467.120000005</v>
      </c>
      <c r="E108" s="23">
        <v>8291021.6600000001</v>
      </c>
      <c r="F108" s="23">
        <v>3719171.11</v>
      </c>
      <c r="G108" s="23">
        <v>79735317.670000002</v>
      </c>
      <c r="H108" s="24">
        <v>0</v>
      </c>
      <c r="I108" s="23">
        <v>13993.08</v>
      </c>
      <c r="J108" s="23">
        <v>13661884.76</v>
      </c>
      <c r="K108" s="24">
        <v>13675877.84</v>
      </c>
      <c r="L108" s="23">
        <v>66059439.829999998</v>
      </c>
    </row>
    <row r="109" spans="1:12" ht="33.950000000000003" customHeight="1" x14ac:dyDescent="0.2">
      <c r="A109" s="1"/>
      <c r="B109" s="21" t="s">
        <v>204</v>
      </c>
      <c r="C109" s="22" t="s">
        <v>205</v>
      </c>
      <c r="D109" s="23">
        <v>75163467.120000005</v>
      </c>
      <c r="E109" s="23">
        <v>8291021.6600000001</v>
      </c>
      <c r="F109" s="23">
        <v>3719171.11</v>
      </c>
      <c r="G109" s="23">
        <v>79735317.670000002</v>
      </c>
      <c r="H109" s="24">
        <v>0</v>
      </c>
      <c r="I109" s="23">
        <v>13993.08</v>
      </c>
      <c r="J109" s="23">
        <v>13661884.76</v>
      </c>
      <c r="K109" s="24">
        <v>13675877.84</v>
      </c>
      <c r="L109" s="23">
        <v>66059439.829999998</v>
      </c>
    </row>
    <row r="110" spans="1:12" ht="21.95" customHeight="1" x14ac:dyDescent="0.2">
      <c r="A110" s="1"/>
      <c r="B110" s="21" t="s">
        <v>206</v>
      </c>
      <c r="C110" s="22" t="s">
        <v>207</v>
      </c>
      <c r="D110" s="23">
        <v>1825877.45</v>
      </c>
      <c r="E110" s="23">
        <v>9576.4500000000007</v>
      </c>
      <c r="F110" s="23">
        <v>99062.56</v>
      </c>
      <c r="G110" s="23">
        <v>1736391.34</v>
      </c>
      <c r="H110" s="24">
        <v>0</v>
      </c>
      <c r="I110" s="23">
        <v>0</v>
      </c>
      <c r="J110" s="23">
        <v>498036.92</v>
      </c>
      <c r="K110" s="24">
        <v>498036.92</v>
      </c>
      <c r="L110" s="23">
        <v>1238354.42</v>
      </c>
    </row>
    <row r="111" spans="1:12" ht="12" customHeight="1" x14ac:dyDescent="0.2">
      <c r="A111" s="1"/>
      <c r="B111" s="21" t="s">
        <v>208</v>
      </c>
      <c r="C111" s="22" t="s">
        <v>209</v>
      </c>
      <c r="D111" s="23">
        <v>1825877.45</v>
      </c>
      <c r="E111" s="23">
        <v>9576.4500000000007</v>
      </c>
      <c r="F111" s="23">
        <v>99062.56</v>
      </c>
      <c r="G111" s="23">
        <v>1736391.34</v>
      </c>
      <c r="H111" s="24">
        <v>0</v>
      </c>
      <c r="I111" s="23">
        <v>0</v>
      </c>
      <c r="J111" s="23">
        <v>498036.92</v>
      </c>
      <c r="K111" s="24">
        <v>498036.92</v>
      </c>
      <c r="L111" s="23">
        <v>1238354.42</v>
      </c>
    </row>
    <row r="112" spans="1:12" ht="12" customHeight="1" x14ac:dyDescent="0.2">
      <c r="A112" s="1"/>
      <c r="B112" s="21" t="s">
        <v>210</v>
      </c>
      <c r="C112" s="22" t="s">
        <v>211</v>
      </c>
      <c r="D112" s="23">
        <v>39892775.369999997</v>
      </c>
      <c r="E112" s="23">
        <v>5159309.93</v>
      </c>
      <c r="F112" s="23">
        <v>5070486.1100000003</v>
      </c>
      <c r="G112" s="23">
        <v>39981599.189999998</v>
      </c>
      <c r="H112" s="24">
        <v>0</v>
      </c>
      <c r="I112" s="23">
        <v>249380.2</v>
      </c>
      <c r="J112" s="23">
        <v>8827656.1199999992</v>
      </c>
      <c r="K112" s="24">
        <v>9077036.3200000003</v>
      </c>
      <c r="L112" s="23">
        <v>30904562.870000001</v>
      </c>
    </row>
    <row r="113" spans="1:12" ht="21.95" customHeight="1" x14ac:dyDescent="0.2">
      <c r="A113" s="1"/>
      <c r="B113" s="21" t="s">
        <v>212</v>
      </c>
      <c r="C113" s="22" t="s">
        <v>213</v>
      </c>
      <c r="D113" s="23">
        <v>39892775.369999997</v>
      </c>
      <c r="E113" s="23">
        <v>5159309.93</v>
      </c>
      <c r="F113" s="23">
        <v>5070486.1100000003</v>
      </c>
      <c r="G113" s="23">
        <v>39981599.189999998</v>
      </c>
      <c r="H113" s="24">
        <v>0</v>
      </c>
      <c r="I113" s="23">
        <v>249380.2</v>
      </c>
      <c r="J113" s="23">
        <v>8827656.1199999992</v>
      </c>
      <c r="K113" s="24">
        <v>9077036.3200000003</v>
      </c>
      <c r="L113" s="23">
        <v>30904562.870000001</v>
      </c>
    </row>
    <row r="114" spans="1:12" ht="21.95" customHeight="1" x14ac:dyDescent="0.2">
      <c r="A114" s="1"/>
      <c r="B114" s="21" t="s">
        <v>214</v>
      </c>
      <c r="C114" s="22" t="s">
        <v>215</v>
      </c>
      <c r="D114" s="23">
        <v>23848063.969999999</v>
      </c>
      <c r="E114" s="23">
        <v>3136174.45</v>
      </c>
      <c r="F114" s="23">
        <v>128843.06</v>
      </c>
      <c r="G114" s="23">
        <v>26855395.359999999</v>
      </c>
      <c r="H114" s="24">
        <v>0</v>
      </c>
      <c r="I114" s="23">
        <v>0</v>
      </c>
      <c r="J114" s="23">
        <v>15143399.02</v>
      </c>
      <c r="K114" s="24">
        <v>15143399.02</v>
      </c>
      <c r="L114" s="23">
        <v>11711996.34</v>
      </c>
    </row>
    <row r="115" spans="1:12" ht="12" customHeight="1" x14ac:dyDescent="0.2">
      <c r="A115" s="1"/>
      <c r="B115" s="21" t="s">
        <v>216</v>
      </c>
      <c r="C115" s="22" t="s">
        <v>217</v>
      </c>
      <c r="D115" s="23">
        <v>23848063.969999999</v>
      </c>
      <c r="E115" s="23">
        <v>3136174.45</v>
      </c>
      <c r="F115" s="23">
        <v>128843.06</v>
      </c>
      <c r="G115" s="23">
        <v>26855395.359999999</v>
      </c>
      <c r="H115" s="24">
        <v>0</v>
      </c>
      <c r="I115" s="23">
        <v>0</v>
      </c>
      <c r="J115" s="23">
        <v>15143399.02</v>
      </c>
      <c r="K115" s="24">
        <v>15143399.02</v>
      </c>
      <c r="L115" s="23">
        <v>11711996.34</v>
      </c>
    </row>
    <row r="116" spans="1:12" ht="33.950000000000003" customHeight="1" x14ac:dyDescent="0.2">
      <c r="A116" s="1"/>
      <c r="B116" s="21" t="s">
        <v>218</v>
      </c>
      <c r="C116" s="22" t="s">
        <v>219</v>
      </c>
      <c r="D116" s="23">
        <v>143182620.74000001</v>
      </c>
      <c r="E116" s="23">
        <v>168010.4</v>
      </c>
      <c r="F116" s="23">
        <v>139079984.94999999</v>
      </c>
      <c r="G116" s="23">
        <v>4270646.1900000004</v>
      </c>
      <c r="H116" s="24">
        <v>0</v>
      </c>
      <c r="I116" s="23">
        <v>0</v>
      </c>
      <c r="J116" s="23">
        <v>2373252.0099999998</v>
      </c>
      <c r="K116" s="24">
        <v>2373252.0099999998</v>
      </c>
      <c r="L116" s="23">
        <v>1897394.18</v>
      </c>
    </row>
    <row r="117" spans="1:12" ht="21.95" customHeight="1" x14ac:dyDescent="0.2">
      <c r="A117" s="1"/>
      <c r="B117" s="21" t="s">
        <v>220</v>
      </c>
      <c r="C117" s="22" t="s">
        <v>221</v>
      </c>
      <c r="D117" s="23">
        <v>143182620.74000001</v>
      </c>
      <c r="E117" s="23">
        <v>168010.4</v>
      </c>
      <c r="F117" s="23">
        <v>139079984.94999999</v>
      </c>
      <c r="G117" s="23">
        <v>4270646.1900000004</v>
      </c>
      <c r="H117" s="24">
        <v>0</v>
      </c>
      <c r="I117" s="23">
        <v>0</v>
      </c>
      <c r="J117" s="23">
        <v>2373252.0099999998</v>
      </c>
      <c r="K117" s="24">
        <v>2373252.0099999998</v>
      </c>
      <c r="L117" s="23">
        <v>1897394.18</v>
      </c>
    </row>
    <row r="118" spans="1:12" ht="12" customHeight="1" x14ac:dyDescent="0.2">
      <c r="A118" s="1"/>
      <c r="B118" s="21" t="s">
        <v>222</v>
      </c>
      <c r="C118" s="22" t="s">
        <v>223</v>
      </c>
      <c r="D118" s="23">
        <v>1520903091.77</v>
      </c>
      <c r="E118" s="23">
        <v>141855238.41999999</v>
      </c>
      <c r="F118" s="23">
        <v>2158274.4900000002</v>
      </c>
      <c r="G118" s="23">
        <v>1660600055.7</v>
      </c>
      <c r="H118" s="24">
        <v>2651</v>
      </c>
      <c r="I118" s="23">
        <v>312655.15000000002</v>
      </c>
      <c r="J118" s="23">
        <v>587765888.70000005</v>
      </c>
      <c r="K118" s="24">
        <v>588081194.85000002</v>
      </c>
      <c r="L118" s="23">
        <v>1072518860.85</v>
      </c>
    </row>
    <row r="119" spans="1:12" ht="21.95" customHeight="1" x14ac:dyDescent="0.2">
      <c r="A119" s="1"/>
      <c r="B119" s="21" t="s">
        <v>224</v>
      </c>
      <c r="C119" s="22" t="s">
        <v>225</v>
      </c>
      <c r="D119" s="23">
        <v>1500335055.77</v>
      </c>
      <c r="E119" s="23">
        <v>139581184.77000001</v>
      </c>
      <c r="F119" s="23">
        <v>1573031.66</v>
      </c>
      <c r="G119" s="23">
        <v>1638343208.8800001</v>
      </c>
      <c r="H119" s="24">
        <v>2651</v>
      </c>
      <c r="I119" s="23">
        <v>270525.96999999997</v>
      </c>
      <c r="J119" s="23">
        <v>578834253.54999995</v>
      </c>
      <c r="K119" s="24">
        <v>579107430.51999998</v>
      </c>
      <c r="L119" s="23">
        <v>1059235778.36</v>
      </c>
    </row>
    <row r="120" spans="1:12" ht="21.95" customHeight="1" x14ac:dyDescent="0.2">
      <c r="A120" s="1"/>
      <c r="B120" s="21" t="s">
        <v>226</v>
      </c>
      <c r="C120" s="22" t="s">
        <v>225</v>
      </c>
      <c r="D120" s="23">
        <v>1500335055.77</v>
      </c>
      <c r="E120" s="23">
        <v>139581184.77000001</v>
      </c>
      <c r="F120" s="23">
        <v>1573031.66</v>
      </c>
      <c r="G120" s="23">
        <v>1638343208.8800001</v>
      </c>
      <c r="H120" s="24">
        <v>2651</v>
      </c>
      <c r="I120" s="23">
        <v>270525.96999999997</v>
      </c>
      <c r="J120" s="23">
        <v>578834253.54999995</v>
      </c>
      <c r="K120" s="24">
        <v>579107430.51999998</v>
      </c>
      <c r="L120" s="23">
        <v>1059235778.36</v>
      </c>
    </row>
    <row r="121" spans="1:12" ht="21.95" customHeight="1" x14ac:dyDescent="0.2">
      <c r="A121" s="1"/>
      <c r="B121" s="21" t="s">
        <v>227</v>
      </c>
      <c r="C121" s="22" t="s">
        <v>228</v>
      </c>
      <c r="D121" s="23">
        <v>16030919.539999999</v>
      </c>
      <c r="E121" s="23">
        <v>1265769.32</v>
      </c>
      <c r="F121" s="23">
        <v>479440</v>
      </c>
      <c r="G121" s="23">
        <v>16817248.859999999</v>
      </c>
      <c r="H121" s="24">
        <v>0</v>
      </c>
      <c r="I121" s="23">
        <v>0</v>
      </c>
      <c r="J121" s="23">
        <v>7365886.7999999998</v>
      </c>
      <c r="K121" s="24">
        <v>7365886.7999999998</v>
      </c>
      <c r="L121" s="23">
        <v>9451362.0600000005</v>
      </c>
    </row>
    <row r="122" spans="1:12" ht="21.95" customHeight="1" x14ac:dyDescent="0.2">
      <c r="A122" s="1"/>
      <c r="B122" s="21" t="s">
        <v>229</v>
      </c>
      <c r="C122" s="22" t="s">
        <v>230</v>
      </c>
      <c r="D122" s="23">
        <v>1008574.57</v>
      </c>
      <c r="E122" s="23">
        <v>331664.32</v>
      </c>
      <c r="F122" s="23">
        <v>25335</v>
      </c>
      <c r="G122" s="23">
        <v>1314903.8899999999</v>
      </c>
      <c r="H122" s="24">
        <v>0</v>
      </c>
      <c r="I122" s="23">
        <v>0</v>
      </c>
      <c r="J122" s="23">
        <v>579980.29</v>
      </c>
      <c r="K122" s="24">
        <v>579980.29</v>
      </c>
      <c r="L122" s="23">
        <v>734923.6</v>
      </c>
    </row>
    <row r="123" spans="1:12" ht="21.95" customHeight="1" x14ac:dyDescent="0.2">
      <c r="A123" s="1"/>
      <c r="B123" s="21" t="s">
        <v>231</v>
      </c>
      <c r="C123" s="22" t="s">
        <v>228</v>
      </c>
      <c r="D123" s="23">
        <v>15022344.970000001</v>
      </c>
      <c r="E123" s="23">
        <v>934105</v>
      </c>
      <c r="F123" s="23">
        <v>454105</v>
      </c>
      <c r="G123" s="23">
        <v>15502344.970000001</v>
      </c>
      <c r="H123" s="24">
        <v>0</v>
      </c>
      <c r="I123" s="23">
        <v>0</v>
      </c>
      <c r="J123" s="23">
        <v>6785906.5099999998</v>
      </c>
      <c r="K123" s="24">
        <v>6785906.5099999998</v>
      </c>
      <c r="L123" s="23">
        <v>8716438.4600000009</v>
      </c>
    </row>
    <row r="124" spans="1:12" ht="21.95" customHeight="1" x14ac:dyDescent="0.2">
      <c r="A124" s="1"/>
      <c r="B124" s="21" t="s">
        <v>232</v>
      </c>
      <c r="C124" s="22" t="s">
        <v>233</v>
      </c>
      <c r="D124" s="23">
        <v>4537116.46</v>
      </c>
      <c r="E124" s="23">
        <v>1008284.33</v>
      </c>
      <c r="F124" s="23">
        <v>105802.83</v>
      </c>
      <c r="G124" s="23">
        <v>5439597.96</v>
      </c>
      <c r="H124" s="24">
        <v>0</v>
      </c>
      <c r="I124" s="23">
        <v>42129.18</v>
      </c>
      <c r="J124" s="23">
        <v>1565748.35</v>
      </c>
      <c r="K124" s="24">
        <v>1607877.53</v>
      </c>
      <c r="L124" s="23">
        <v>3831720.43</v>
      </c>
    </row>
    <row r="125" spans="1:12" ht="21.95" customHeight="1" x14ac:dyDescent="0.2">
      <c r="A125" s="1"/>
      <c r="B125" s="21" t="s">
        <v>234</v>
      </c>
      <c r="C125" s="22" t="s">
        <v>233</v>
      </c>
      <c r="D125" s="23">
        <v>4537116.46</v>
      </c>
      <c r="E125" s="23">
        <v>1008284.33</v>
      </c>
      <c r="F125" s="23">
        <v>105802.83</v>
      </c>
      <c r="G125" s="23">
        <v>5439597.96</v>
      </c>
      <c r="H125" s="24">
        <v>0</v>
      </c>
      <c r="I125" s="23">
        <v>42129.18</v>
      </c>
      <c r="J125" s="23">
        <v>1565748.35</v>
      </c>
      <c r="K125" s="24">
        <v>1607877.53</v>
      </c>
      <c r="L125" s="23">
        <v>3831720.43</v>
      </c>
    </row>
    <row r="126" spans="1:12" ht="33.950000000000003" customHeight="1" x14ac:dyDescent="0.2">
      <c r="A126" s="1"/>
      <c r="B126" s="21" t="s">
        <v>235</v>
      </c>
      <c r="C126" s="22" t="s">
        <v>236</v>
      </c>
      <c r="D126" s="23">
        <v>387662.6</v>
      </c>
      <c r="E126" s="23">
        <v>18500</v>
      </c>
      <c r="F126" s="23">
        <v>67370.48</v>
      </c>
      <c r="G126" s="23">
        <v>338792.12</v>
      </c>
      <c r="H126" s="24">
        <v>0</v>
      </c>
      <c r="I126" s="23">
        <v>0</v>
      </c>
      <c r="J126" s="23">
        <v>72348.509999999995</v>
      </c>
      <c r="K126" s="24">
        <v>72348.509999999995</v>
      </c>
      <c r="L126" s="23">
        <v>266443.61</v>
      </c>
    </row>
    <row r="127" spans="1:12" ht="45" customHeight="1" x14ac:dyDescent="0.2">
      <c r="A127" s="1"/>
      <c r="B127" s="21" t="s">
        <v>237</v>
      </c>
      <c r="C127" s="22" t="s">
        <v>238</v>
      </c>
      <c r="D127" s="23">
        <v>327220.06</v>
      </c>
      <c r="E127" s="23">
        <v>0</v>
      </c>
      <c r="F127" s="23">
        <v>63364.03</v>
      </c>
      <c r="G127" s="23">
        <v>263856.03000000003</v>
      </c>
      <c r="H127" s="24">
        <v>0</v>
      </c>
      <c r="I127" s="23">
        <v>0</v>
      </c>
      <c r="J127" s="23">
        <v>21892.2</v>
      </c>
      <c r="K127" s="24">
        <v>21892.2</v>
      </c>
      <c r="L127" s="23">
        <v>241963.83</v>
      </c>
    </row>
    <row r="128" spans="1:12" ht="21.95" customHeight="1" x14ac:dyDescent="0.2">
      <c r="A128" s="1"/>
      <c r="B128" s="21" t="s">
        <v>239</v>
      </c>
      <c r="C128" s="22" t="s">
        <v>240</v>
      </c>
      <c r="D128" s="23">
        <v>327220.06</v>
      </c>
      <c r="E128" s="23">
        <v>0</v>
      </c>
      <c r="F128" s="23">
        <v>63364.03</v>
      </c>
      <c r="G128" s="23">
        <v>263856.03000000003</v>
      </c>
      <c r="H128" s="24">
        <v>0</v>
      </c>
      <c r="I128" s="23">
        <v>0</v>
      </c>
      <c r="J128" s="23">
        <v>21892.2</v>
      </c>
      <c r="K128" s="24">
        <v>21892.2</v>
      </c>
      <c r="L128" s="23">
        <v>241963.83</v>
      </c>
    </row>
    <row r="129" spans="1:12" ht="33.950000000000003" customHeight="1" x14ac:dyDescent="0.2">
      <c r="A129" s="1"/>
      <c r="B129" s="21" t="s">
        <v>241</v>
      </c>
      <c r="C129" s="22" t="s">
        <v>242</v>
      </c>
      <c r="D129" s="23">
        <v>7472.99</v>
      </c>
      <c r="E129" s="23">
        <v>0</v>
      </c>
      <c r="F129" s="23">
        <v>350.2</v>
      </c>
      <c r="G129" s="23">
        <v>7122.79</v>
      </c>
      <c r="H129" s="24">
        <v>0</v>
      </c>
      <c r="I129" s="23">
        <v>0</v>
      </c>
      <c r="J129" s="23">
        <v>2826.11</v>
      </c>
      <c r="K129" s="24">
        <v>2826.11</v>
      </c>
      <c r="L129" s="23">
        <v>4296.68</v>
      </c>
    </row>
    <row r="130" spans="1:12" ht="33.950000000000003" customHeight="1" x14ac:dyDescent="0.2">
      <c r="A130" s="1"/>
      <c r="B130" s="21" t="s">
        <v>243</v>
      </c>
      <c r="C130" s="22" t="s">
        <v>242</v>
      </c>
      <c r="D130" s="23">
        <v>7472.99</v>
      </c>
      <c r="E130" s="23">
        <v>0</v>
      </c>
      <c r="F130" s="23">
        <v>350.2</v>
      </c>
      <c r="G130" s="23">
        <v>7122.79</v>
      </c>
      <c r="H130" s="24">
        <v>0</v>
      </c>
      <c r="I130" s="23">
        <v>0</v>
      </c>
      <c r="J130" s="23">
        <v>2826.11</v>
      </c>
      <c r="K130" s="24">
        <v>2826.11</v>
      </c>
      <c r="L130" s="23">
        <v>4296.68</v>
      </c>
    </row>
    <row r="131" spans="1:12" ht="45" customHeight="1" x14ac:dyDescent="0.2">
      <c r="A131" s="1"/>
      <c r="B131" s="21" t="s">
        <v>244</v>
      </c>
      <c r="C131" s="22" t="s">
        <v>245</v>
      </c>
      <c r="D131" s="23">
        <v>55.05</v>
      </c>
      <c r="E131" s="23">
        <v>0</v>
      </c>
      <c r="F131" s="23">
        <v>55.05</v>
      </c>
      <c r="G131" s="23">
        <v>0</v>
      </c>
      <c r="H131" s="24">
        <v>0</v>
      </c>
      <c r="I131" s="23">
        <v>0</v>
      </c>
      <c r="J131" s="23">
        <v>0</v>
      </c>
      <c r="K131" s="24">
        <v>0</v>
      </c>
      <c r="L131" s="23">
        <v>0</v>
      </c>
    </row>
    <row r="132" spans="1:12" ht="45" customHeight="1" x14ac:dyDescent="0.2">
      <c r="A132" s="1"/>
      <c r="B132" s="21" t="s">
        <v>246</v>
      </c>
      <c r="C132" s="22" t="s">
        <v>245</v>
      </c>
      <c r="D132" s="23">
        <v>55.05</v>
      </c>
      <c r="E132" s="23">
        <v>0</v>
      </c>
      <c r="F132" s="23">
        <v>55.05</v>
      </c>
      <c r="G132" s="23">
        <v>0</v>
      </c>
      <c r="H132" s="24">
        <v>0</v>
      </c>
      <c r="I132" s="23">
        <v>0</v>
      </c>
      <c r="J132" s="23">
        <v>0</v>
      </c>
      <c r="K132" s="24">
        <v>0</v>
      </c>
      <c r="L132" s="23">
        <v>0</v>
      </c>
    </row>
    <row r="133" spans="1:12" ht="45" customHeight="1" x14ac:dyDescent="0.2">
      <c r="A133" s="1"/>
      <c r="B133" s="21" t="s">
        <v>247</v>
      </c>
      <c r="C133" s="22" t="s">
        <v>248</v>
      </c>
      <c r="D133" s="23">
        <v>56029.1</v>
      </c>
      <c r="E133" s="23">
        <v>0</v>
      </c>
      <c r="F133" s="23">
        <v>138.65</v>
      </c>
      <c r="G133" s="23">
        <v>55890.45</v>
      </c>
      <c r="H133" s="24">
        <v>0</v>
      </c>
      <c r="I133" s="23">
        <v>0</v>
      </c>
      <c r="J133" s="23">
        <v>47630.2</v>
      </c>
      <c r="K133" s="24">
        <v>47630.2</v>
      </c>
      <c r="L133" s="23">
        <v>8260.25</v>
      </c>
    </row>
    <row r="134" spans="1:12" ht="45" customHeight="1" x14ac:dyDescent="0.2">
      <c r="A134" s="1"/>
      <c r="B134" s="21" t="s">
        <v>249</v>
      </c>
      <c r="C134" s="22" t="s">
        <v>248</v>
      </c>
      <c r="D134" s="23">
        <v>56029.1</v>
      </c>
      <c r="E134" s="23">
        <v>0</v>
      </c>
      <c r="F134" s="23">
        <v>138.65</v>
      </c>
      <c r="G134" s="23">
        <v>55890.45</v>
      </c>
      <c r="H134" s="24">
        <v>0</v>
      </c>
      <c r="I134" s="23">
        <v>0</v>
      </c>
      <c r="J134" s="23">
        <v>47630.2</v>
      </c>
      <c r="K134" s="24">
        <v>47630.2</v>
      </c>
      <c r="L134" s="23">
        <v>8260.25</v>
      </c>
    </row>
    <row r="135" spans="1:12" ht="45" customHeight="1" x14ac:dyDescent="0.2">
      <c r="A135" s="1"/>
      <c r="B135" s="21" t="s">
        <v>250</v>
      </c>
      <c r="C135" s="22" t="s">
        <v>251</v>
      </c>
      <c r="D135" s="23">
        <v>-18500</v>
      </c>
      <c r="E135" s="23">
        <v>18500</v>
      </c>
      <c r="F135" s="23">
        <v>0</v>
      </c>
      <c r="G135" s="23">
        <v>0</v>
      </c>
      <c r="H135" s="24">
        <v>0</v>
      </c>
      <c r="I135" s="23">
        <v>0</v>
      </c>
      <c r="J135" s="23">
        <v>0</v>
      </c>
      <c r="K135" s="24">
        <v>0</v>
      </c>
      <c r="L135" s="23">
        <v>0</v>
      </c>
    </row>
    <row r="136" spans="1:12" ht="45" customHeight="1" x14ac:dyDescent="0.2">
      <c r="A136" s="1"/>
      <c r="B136" s="21" t="s">
        <v>252</v>
      </c>
      <c r="C136" s="22" t="s">
        <v>251</v>
      </c>
      <c r="D136" s="23">
        <v>-18500</v>
      </c>
      <c r="E136" s="23">
        <v>18500</v>
      </c>
      <c r="F136" s="23">
        <v>0</v>
      </c>
      <c r="G136" s="23">
        <v>0</v>
      </c>
      <c r="H136" s="24">
        <v>0</v>
      </c>
      <c r="I136" s="23">
        <v>0</v>
      </c>
      <c r="J136" s="23">
        <v>0</v>
      </c>
      <c r="K136" s="24">
        <v>0</v>
      </c>
      <c r="L136" s="23">
        <v>0</v>
      </c>
    </row>
    <row r="137" spans="1:12" ht="33.950000000000003" customHeight="1" x14ac:dyDescent="0.2">
      <c r="A137" s="1"/>
      <c r="B137" s="21" t="s">
        <v>253</v>
      </c>
      <c r="C137" s="22" t="s">
        <v>254</v>
      </c>
      <c r="D137" s="23">
        <v>15385.4</v>
      </c>
      <c r="E137" s="23">
        <v>0</v>
      </c>
      <c r="F137" s="23">
        <v>3462.55</v>
      </c>
      <c r="G137" s="23">
        <v>11922.85</v>
      </c>
      <c r="H137" s="24">
        <v>0</v>
      </c>
      <c r="I137" s="23">
        <v>0</v>
      </c>
      <c r="J137" s="23">
        <v>0</v>
      </c>
      <c r="K137" s="24">
        <v>0</v>
      </c>
      <c r="L137" s="23">
        <v>11922.85</v>
      </c>
    </row>
    <row r="138" spans="1:12" ht="33.950000000000003" customHeight="1" x14ac:dyDescent="0.2">
      <c r="A138" s="1"/>
      <c r="B138" s="21" t="s">
        <v>255</v>
      </c>
      <c r="C138" s="22" t="s">
        <v>254</v>
      </c>
      <c r="D138" s="23">
        <v>15385.4</v>
      </c>
      <c r="E138" s="23">
        <v>0</v>
      </c>
      <c r="F138" s="23">
        <v>3462.55</v>
      </c>
      <c r="G138" s="23">
        <v>11922.85</v>
      </c>
      <c r="H138" s="24">
        <v>0</v>
      </c>
      <c r="I138" s="23">
        <v>0</v>
      </c>
      <c r="J138" s="23">
        <v>0</v>
      </c>
      <c r="K138" s="24">
        <v>0</v>
      </c>
      <c r="L138" s="23">
        <v>11922.85</v>
      </c>
    </row>
    <row r="139" spans="1:12" ht="21.95" customHeight="1" x14ac:dyDescent="0.2">
      <c r="A139" s="1"/>
      <c r="B139" s="21" t="s">
        <v>256</v>
      </c>
      <c r="C139" s="22" t="s">
        <v>257</v>
      </c>
      <c r="D139" s="23">
        <v>70078047.159999996</v>
      </c>
      <c r="E139" s="23">
        <v>171172366.09999999</v>
      </c>
      <c r="F139" s="23">
        <v>5552178.04</v>
      </c>
      <c r="G139" s="23">
        <v>235698235.22</v>
      </c>
      <c r="H139" s="24">
        <v>10850</v>
      </c>
      <c r="I139" s="23">
        <v>101040.48</v>
      </c>
      <c r="J139" s="23">
        <v>39675577.920000002</v>
      </c>
      <c r="K139" s="24">
        <v>39787468.399999999</v>
      </c>
      <c r="L139" s="23">
        <v>195910766.81999999</v>
      </c>
    </row>
    <row r="140" spans="1:12" ht="21.95" customHeight="1" x14ac:dyDescent="0.2">
      <c r="A140" s="1"/>
      <c r="B140" s="21" t="s">
        <v>258</v>
      </c>
      <c r="C140" s="22" t="s">
        <v>259</v>
      </c>
      <c r="D140" s="23">
        <v>2568222.84</v>
      </c>
      <c r="E140" s="23">
        <v>30741.5</v>
      </c>
      <c r="F140" s="23">
        <v>4271</v>
      </c>
      <c r="G140" s="23">
        <v>2594693.34</v>
      </c>
      <c r="H140" s="24">
        <v>0</v>
      </c>
      <c r="I140" s="23">
        <v>0</v>
      </c>
      <c r="J140" s="23">
        <v>1457076.37</v>
      </c>
      <c r="K140" s="24">
        <v>1457076.37</v>
      </c>
      <c r="L140" s="23">
        <v>1137616.97</v>
      </c>
    </row>
    <row r="141" spans="1:12" ht="21.95" customHeight="1" x14ac:dyDescent="0.2">
      <c r="A141" s="1"/>
      <c r="B141" s="21" t="s">
        <v>260</v>
      </c>
      <c r="C141" s="22" t="s">
        <v>259</v>
      </c>
      <c r="D141" s="23">
        <v>2568222.84</v>
      </c>
      <c r="E141" s="23">
        <v>30741.5</v>
      </c>
      <c r="F141" s="23">
        <v>4271</v>
      </c>
      <c r="G141" s="23">
        <v>2594693.34</v>
      </c>
      <c r="H141" s="24">
        <v>0</v>
      </c>
      <c r="I141" s="23">
        <v>0</v>
      </c>
      <c r="J141" s="23">
        <v>1457076.37</v>
      </c>
      <c r="K141" s="24">
        <v>1457076.37</v>
      </c>
      <c r="L141" s="23">
        <v>1137616.97</v>
      </c>
    </row>
    <row r="142" spans="1:12" ht="21.95" customHeight="1" x14ac:dyDescent="0.2">
      <c r="A142" s="1"/>
      <c r="B142" s="21" t="s">
        <v>261</v>
      </c>
      <c r="C142" s="22" t="s">
        <v>262</v>
      </c>
      <c r="D142" s="23">
        <v>280633.8</v>
      </c>
      <c r="E142" s="23">
        <v>9207</v>
      </c>
      <c r="F142" s="23">
        <v>1348.45</v>
      </c>
      <c r="G142" s="23">
        <v>288492.34999999998</v>
      </c>
      <c r="H142" s="24">
        <v>0</v>
      </c>
      <c r="I142" s="23">
        <v>0</v>
      </c>
      <c r="J142" s="23">
        <v>226834.03</v>
      </c>
      <c r="K142" s="24">
        <v>226834.03</v>
      </c>
      <c r="L142" s="23">
        <v>61658.32</v>
      </c>
    </row>
    <row r="143" spans="1:12" ht="21.95" customHeight="1" x14ac:dyDescent="0.2">
      <c r="A143" s="1"/>
      <c r="B143" s="21" t="s">
        <v>263</v>
      </c>
      <c r="C143" s="22" t="s">
        <v>262</v>
      </c>
      <c r="D143" s="23">
        <v>280633.8</v>
      </c>
      <c r="E143" s="23">
        <v>9207</v>
      </c>
      <c r="F143" s="23">
        <v>1348.45</v>
      </c>
      <c r="G143" s="23">
        <v>288492.34999999998</v>
      </c>
      <c r="H143" s="24">
        <v>0</v>
      </c>
      <c r="I143" s="23">
        <v>0</v>
      </c>
      <c r="J143" s="23">
        <v>226834.03</v>
      </c>
      <c r="K143" s="24">
        <v>226834.03</v>
      </c>
      <c r="L143" s="23">
        <v>61658.32</v>
      </c>
    </row>
    <row r="144" spans="1:12" ht="21.95" customHeight="1" x14ac:dyDescent="0.2">
      <c r="A144" s="1"/>
      <c r="B144" s="21" t="s">
        <v>264</v>
      </c>
      <c r="C144" s="22" t="s">
        <v>265</v>
      </c>
      <c r="D144" s="23">
        <v>3860813.98</v>
      </c>
      <c r="E144" s="23">
        <v>83522</v>
      </c>
      <c r="F144" s="23">
        <v>34260.65</v>
      </c>
      <c r="G144" s="23">
        <v>3910075.33</v>
      </c>
      <c r="H144" s="24">
        <v>0</v>
      </c>
      <c r="I144" s="23">
        <v>0</v>
      </c>
      <c r="J144" s="23">
        <v>2193553.73</v>
      </c>
      <c r="K144" s="24">
        <v>2193553.73</v>
      </c>
      <c r="L144" s="23">
        <v>1716521.6</v>
      </c>
    </row>
    <row r="145" spans="1:12" ht="21.95" customHeight="1" x14ac:dyDescent="0.2">
      <c r="A145" s="1"/>
      <c r="B145" s="21" t="s">
        <v>266</v>
      </c>
      <c r="C145" s="22" t="s">
        <v>265</v>
      </c>
      <c r="D145" s="23">
        <v>3860813.98</v>
      </c>
      <c r="E145" s="23">
        <v>83522</v>
      </c>
      <c r="F145" s="23">
        <v>34260.65</v>
      </c>
      <c r="G145" s="23">
        <v>3910075.33</v>
      </c>
      <c r="H145" s="24">
        <v>0</v>
      </c>
      <c r="I145" s="23">
        <v>0</v>
      </c>
      <c r="J145" s="23">
        <v>2193553.73</v>
      </c>
      <c r="K145" s="24">
        <v>2193553.73</v>
      </c>
      <c r="L145" s="23">
        <v>1716521.6</v>
      </c>
    </row>
    <row r="146" spans="1:12" ht="21.95" customHeight="1" x14ac:dyDescent="0.2">
      <c r="A146" s="1"/>
      <c r="B146" s="21" t="s">
        <v>267</v>
      </c>
      <c r="C146" s="22" t="s">
        <v>268</v>
      </c>
      <c r="D146" s="23">
        <v>4753083.8099999996</v>
      </c>
      <c r="E146" s="23">
        <v>687510.66</v>
      </c>
      <c r="F146" s="23">
        <v>59910.400000000001</v>
      </c>
      <c r="G146" s="23">
        <v>5380684.0700000003</v>
      </c>
      <c r="H146" s="24">
        <v>0</v>
      </c>
      <c r="I146" s="23">
        <v>0</v>
      </c>
      <c r="J146" s="23">
        <v>4073418</v>
      </c>
      <c r="K146" s="24">
        <v>4073418</v>
      </c>
      <c r="L146" s="23">
        <v>1307266.07</v>
      </c>
    </row>
    <row r="147" spans="1:12" ht="21.95" customHeight="1" x14ac:dyDescent="0.2">
      <c r="A147" s="1"/>
      <c r="B147" s="21" t="s">
        <v>269</v>
      </c>
      <c r="C147" s="22" t="s">
        <v>268</v>
      </c>
      <c r="D147" s="23">
        <v>4753083.8099999996</v>
      </c>
      <c r="E147" s="23">
        <v>687510.66</v>
      </c>
      <c r="F147" s="23">
        <v>59910.400000000001</v>
      </c>
      <c r="G147" s="23">
        <v>5380684.0700000003</v>
      </c>
      <c r="H147" s="24">
        <v>0</v>
      </c>
      <c r="I147" s="23">
        <v>0</v>
      </c>
      <c r="J147" s="23">
        <v>4073418</v>
      </c>
      <c r="K147" s="24">
        <v>4073418</v>
      </c>
      <c r="L147" s="23">
        <v>1307266.07</v>
      </c>
    </row>
    <row r="148" spans="1:12" ht="12" customHeight="1" x14ac:dyDescent="0.2">
      <c r="A148" s="1"/>
      <c r="B148" s="21" t="s">
        <v>270</v>
      </c>
      <c r="C148" s="22" t="s">
        <v>271</v>
      </c>
      <c r="D148" s="23">
        <v>3237296.09</v>
      </c>
      <c r="E148" s="23">
        <v>896153.67</v>
      </c>
      <c r="F148" s="23">
        <v>24780.75</v>
      </c>
      <c r="G148" s="23">
        <v>4108669.01</v>
      </c>
      <c r="H148" s="24">
        <v>0</v>
      </c>
      <c r="I148" s="23">
        <v>0</v>
      </c>
      <c r="J148" s="23">
        <v>2396705.6800000002</v>
      </c>
      <c r="K148" s="24">
        <v>2396705.6800000002</v>
      </c>
      <c r="L148" s="23">
        <v>1711963.33</v>
      </c>
    </row>
    <row r="149" spans="1:12" ht="12" customHeight="1" x14ac:dyDescent="0.2">
      <c r="A149" s="1"/>
      <c r="B149" s="21" t="s">
        <v>272</v>
      </c>
      <c r="C149" s="22" t="s">
        <v>271</v>
      </c>
      <c r="D149" s="23">
        <v>3237296.09</v>
      </c>
      <c r="E149" s="23">
        <v>896153.67</v>
      </c>
      <c r="F149" s="23">
        <v>24780.75</v>
      </c>
      <c r="G149" s="23">
        <v>4108669.01</v>
      </c>
      <c r="H149" s="24">
        <v>0</v>
      </c>
      <c r="I149" s="23">
        <v>0</v>
      </c>
      <c r="J149" s="23">
        <v>2396705.6800000002</v>
      </c>
      <c r="K149" s="24">
        <v>2396705.6800000002</v>
      </c>
      <c r="L149" s="23">
        <v>1711963.33</v>
      </c>
    </row>
    <row r="150" spans="1:12" ht="21.95" customHeight="1" x14ac:dyDescent="0.2">
      <c r="A150" s="1"/>
      <c r="B150" s="21" t="s">
        <v>273</v>
      </c>
      <c r="C150" s="22" t="s">
        <v>274</v>
      </c>
      <c r="D150" s="23">
        <v>11618319.51</v>
      </c>
      <c r="E150" s="23">
        <v>13348366.039999999</v>
      </c>
      <c r="F150" s="23">
        <v>1728479.71</v>
      </c>
      <c r="G150" s="23">
        <v>23238205.84</v>
      </c>
      <c r="H150" s="24">
        <v>4550</v>
      </c>
      <c r="I150" s="23">
        <v>39343.49</v>
      </c>
      <c r="J150" s="23">
        <v>7867233.79</v>
      </c>
      <c r="K150" s="24">
        <v>7911127.2800000003</v>
      </c>
      <c r="L150" s="23">
        <v>15327078.560000001</v>
      </c>
    </row>
    <row r="151" spans="1:12" ht="21.95" customHeight="1" x14ac:dyDescent="0.2">
      <c r="A151" s="1"/>
      <c r="B151" s="21" t="s">
        <v>275</v>
      </c>
      <c r="C151" s="22" t="s">
        <v>274</v>
      </c>
      <c r="D151" s="23">
        <v>11618319.51</v>
      </c>
      <c r="E151" s="23">
        <v>13348366.039999999</v>
      </c>
      <c r="F151" s="23">
        <v>1728479.71</v>
      </c>
      <c r="G151" s="23">
        <v>23238205.84</v>
      </c>
      <c r="H151" s="24">
        <v>4550</v>
      </c>
      <c r="I151" s="23">
        <v>39343.49</v>
      </c>
      <c r="J151" s="23">
        <v>7867233.79</v>
      </c>
      <c r="K151" s="24">
        <v>7911127.2800000003</v>
      </c>
      <c r="L151" s="23">
        <v>15327078.560000001</v>
      </c>
    </row>
    <row r="152" spans="1:12" ht="21.95" customHeight="1" x14ac:dyDescent="0.2">
      <c r="A152" s="1"/>
      <c r="B152" s="21" t="s">
        <v>276</v>
      </c>
      <c r="C152" s="22" t="s">
        <v>277</v>
      </c>
      <c r="D152" s="23">
        <v>3435552.58</v>
      </c>
      <c r="E152" s="23">
        <v>1160438.1100000001</v>
      </c>
      <c r="F152" s="23">
        <v>283251.57</v>
      </c>
      <c r="G152" s="23">
        <v>4312739.12</v>
      </c>
      <c r="H152" s="24">
        <v>0</v>
      </c>
      <c r="I152" s="23">
        <v>0</v>
      </c>
      <c r="J152" s="23">
        <v>1764737.53</v>
      </c>
      <c r="K152" s="24">
        <v>1764737.53</v>
      </c>
      <c r="L152" s="23">
        <v>2548001.59</v>
      </c>
    </row>
    <row r="153" spans="1:12" ht="21.95" customHeight="1" x14ac:dyDescent="0.2">
      <c r="A153" s="1"/>
      <c r="B153" s="21" t="s">
        <v>278</v>
      </c>
      <c r="C153" s="22" t="s">
        <v>277</v>
      </c>
      <c r="D153" s="23">
        <v>3435552.58</v>
      </c>
      <c r="E153" s="23">
        <v>1160438.1100000001</v>
      </c>
      <c r="F153" s="23">
        <v>283251.57</v>
      </c>
      <c r="G153" s="23">
        <v>4312739.12</v>
      </c>
      <c r="H153" s="24">
        <v>0</v>
      </c>
      <c r="I153" s="23">
        <v>0</v>
      </c>
      <c r="J153" s="23">
        <v>1764737.53</v>
      </c>
      <c r="K153" s="24">
        <v>1764737.53</v>
      </c>
      <c r="L153" s="23">
        <v>2548001.59</v>
      </c>
    </row>
    <row r="154" spans="1:12" ht="12" customHeight="1" x14ac:dyDescent="0.2">
      <c r="A154" s="1"/>
      <c r="B154" s="21" t="s">
        <v>279</v>
      </c>
      <c r="C154" s="22" t="s">
        <v>280</v>
      </c>
      <c r="D154" s="23">
        <v>11627351.17</v>
      </c>
      <c r="E154" s="23">
        <v>8907235.9700000007</v>
      </c>
      <c r="F154" s="23">
        <v>1042642.62</v>
      </c>
      <c r="G154" s="23">
        <v>19491944.52</v>
      </c>
      <c r="H154" s="24">
        <v>6300</v>
      </c>
      <c r="I154" s="23">
        <v>20155.13</v>
      </c>
      <c r="J154" s="23">
        <v>7744396.5999999996</v>
      </c>
      <c r="K154" s="24">
        <v>7770851.7300000004</v>
      </c>
      <c r="L154" s="23">
        <v>11721092.789999999</v>
      </c>
    </row>
    <row r="155" spans="1:12" ht="12" customHeight="1" x14ac:dyDescent="0.2">
      <c r="A155" s="1"/>
      <c r="B155" s="21" t="s">
        <v>281</v>
      </c>
      <c r="C155" s="22" t="s">
        <v>280</v>
      </c>
      <c r="D155" s="23">
        <v>7107504.7000000002</v>
      </c>
      <c r="E155" s="23">
        <v>904705.51</v>
      </c>
      <c r="F155" s="23">
        <v>976773.91</v>
      </c>
      <c r="G155" s="23">
        <v>7035436.2999999998</v>
      </c>
      <c r="H155" s="24">
        <v>0</v>
      </c>
      <c r="I155" s="23">
        <v>0</v>
      </c>
      <c r="J155" s="23">
        <v>3247713.31</v>
      </c>
      <c r="K155" s="24">
        <v>3247713.31</v>
      </c>
      <c r="L155" s="23">
        <v>3787722.99</v>
      </c>
    </row>
    <row r="156" spans="1:12" ht="12" customHeight="1" x14ac:dyDescent="0.2">
      <c r="A156" s="1"/>
      <c r="B156" s="21" t="s">
        <v>282</v>
      </c>
      <c r="C156" s="22" t="s">
        <v>283</v>
      </c>
      <c r="D156" s="23">
        <v>3887108.82</v>
      </c>
      <c r="E156" s="23">
        <v>6516330.46</v>
      </c>
      <c r="F156" s="23">
        <v>50456.2</v>
      </c>
      <c r="G156" s="23">
        <v>10352983.08</v>
      </c>
      <c r="H156" s="24">
        <v>6300</v>
      </c>
      <c r="I156" s="23">
        <v>9835.1299999999992</v>
      </c>
      <c r="J156" s="23">
        <v>2801562.15</v>
      </c>
      <c r="K156" s="24">
        <v>2817697.28</v>
      </c>
      <c r="L156" s="23">
        <v>7535285.7999999998</v>
      </c>
    </row>
    <row r="157" spans="1:12" ht="12" customHeight="1" x14ac:dyDescent="0.2">
      <c r="A157" s="1"/>
      <c r="B157" s="21" t="s">
        <v>284</v>
      </c>
      <c r="C157" s="22" t="s">
        <v>285</v>
      </c>
      <c r="D157" s="23">
        <v>632737.65</v>
      </c>
      <c r="E157" s="23">
        <v>1486200</v>
      </c>
      <c r="F157" s="23">
        <v>15412.51</v>
      </c>
      <c r="G157" s="23">
        <v>2103525.14</v>
      </c>
      <c r="H157" s="24">
        <v>0</v>
      </c>
      <c r="I157" s="23">
        <v>10320</v>
      </c>
      <c r="J157" s="23">
        <v>1695121.14</v>
      </c>
      <c r="K157" s="24">
        <v>1705441.14</v>
      </c>
      <c r="L157" s="23">
        <v>398084</v>
      </c>
    </row>
    <row r="158" spans="1:12" ht="21.95" customHeight="1" x14ac:dyDescent="0.2">
      <c r="A158" s="1"/>
      <c r="B158" s="21" t="s">
        <v>286</v>
      </c>
      <c r="C158" s="22" t="s">
        <v>287</v>
      </c>
      <c r="D158" s="23">
        <v>28696773.379999999</v>
      </c>
      <c r="E158" s="23">
        <v>146049191.15000001</v>
      </c>
      <c r="F158" s="23">
        <v>2373232.89</v>
      </c>
      <c r="G158" s="23">
        <v>172372731.63999999</v>
      </c>
      <c r="H158" s="24">
        <v>0</v>
      </c>
      <c r="I158" s="23">
        <v>41541.86</v>
      </c>
      <c r="J158" s="23">
        <v>11951622.189999999</v>
      </c>
      <c r="K158" s="24">
        <v>11993164.050000001</v>
      </c>
      <c r="L158" s="23">
        <v>160379567.59</v>
      </c>
    </row>
    <row r="159" spans="1:12" ht="12" customHeight="1" x14ac:dyDescent="0.2">
      <c r="A159" s="1"/>
      <c r="B159" s="21" t="s">
        <v>288</v>
      </c>
      <c r="C159" s="22" t="s">
        <v>289</v>
      </c>
      <c r="D159" s="23">
        <v>26300971.010000002</v>
      </c>
      <c r="E159" s="23">
        <v>145230155.15000001</v>
      </c>
      <c r="F159" s="23">
        <v>2041898.65</v>
      </c>
      <c r="G159" s="23">
        <v>169489227.50999999</v>
      </c>
      <c r="H159" s="24">
        <v>0</v>
      </c>
      <c r="I159" s="23">
        <v>28735</v>
      </c>
      <c r="J159" s="23">
        <v>10754825.300000001</v>
      </c>
      <c r="K159" s="24">
        <v>10783560.300000001</v>
      </c>
      <c r="L159" s="23">
        <v>158705667.21000001</v>
      </c>
    </row>
    <row r="160" spans="1:12" ht="33.950000000000003" customHeight="1" x14ac:dyDescent="0.2">
      <c r="A160" s="1"/>
      <c r="B160" s="21" t="s">
        <v>290</v>
      </c>
      <c r="C160" s="22" t="s">
        <v>291</v>
      </c>
      <c r="D160" s="23">
        <v>2395802.37</v>
      </c>
      <c r="E160" s="23">
        <v>819036</v>
      </c>
      <c r="F160" s="23">
        <v>331334.24</v>
      </c>
      <c r="G160" s="23">
        <v>2883504.13</v>
      </c>
      <c r="H160" s="24">
        <v>0</v>
      </c>
      <c r="I160" s="23">
        <v>12806.86</v>
      </c>
      <c r="J160" s="23">
        <v>1196796.8899999999</v>
      </c>
      <c r="K160" s="24">
        <v>1209603.75</v>
      </c>
      <c r="L160" s="23">
        <v>1673900.38</v>
      </c>
    </row>
    <row r="161" spans="1:12" ht="33.950000000000003" customHeight="1" x14ac:dyDescent="0.2">
      <c r="A161" s="1"/>
      <c r="B161" s="21" t="s">
        <v>292</v>
      </c>
      <c r="C161" s="22" t="s">
        <v>293</v>
      </c>
      <c r="D161" s="23">
        <v>30900082.850000001</v>
      </c>
      <c r="E161" s="23">
        <v>2757492.24</v>
      </c>
      <c r="F161" s="23">
        <v>1568706.23</v>
      </c>
      <c r="G161" s="23">
        <v>32088868.859999999</v>
      </c>
      <c r="H161" s="24">
        <v>0</v>
      </c>
      <c r="I161" s="23">
        <v>11643.4</v>
      </c>
      <c r="J161" s="23">
        <v>6546044.75</v>
      </c>
      <c r="K161" s="24">
        <v>6557688.1500000004</v>
      </c>
      <c r="L161" s="23">
        <v>25531180.710000001</v>
      </c>
    </row>
    <row r="162" spans="1:12" ht="12" customHeight="1" x14ac:dyDescent="0.2">
      <c r="A162" s="1"/>
      <c r="B162" s="21" t="s">
        <v>294</v>
      </c>
      <c r="C162" s="22" t="s">
        <v>295</v>
      </c>
      <c r="D162" s="23">
        <v>283867.88</v>
      </c>
      <c r="E162" s="23">
        <v>100000</v>
      </c>
      <c r="F162" s="23">
        <v>29042.95</v>
      </c>
      <c r="G162" s="23">
        <v>354824.93</v>
      </c>
      <c r="H162" s="24">
        <v>0</v>
      </c>
      <c r="I162" s="23">
        <v>0</v>
      </c>
      <c r="J162" s="23">
        <v>139176.57999999999</v>
      </c>
      <c r="K162" s="24">
        <v>139176.57999999999</v>
      </c>
      <c r="L162" s="23">
        <v>215648.35</v>
      </c>
    </row>
    <row r="163" spans="1:12" ht="12" customHeight="1" x14ac:dyDescent="0.2">
      <c r="A163" s="1"/>
      <c r="B163" s="21" t="s">
        <v>296</v>
      </c>
      <c r="C163" s="22" t="s">
        <v>297</v>
      </c>
      <c r="D163" s="23">
        <v>283867.88</v>
      </c>
      <c r="E163" s="23">
        <v>100000</v>
      </c>
      <c r="F163" s="23">
        <v>29042.95</v>
      </c>
      <c r="G163" s="23">
        <v>354824.93</v>
      </c>
      <c r="H163" s="24">
        <v>0</v>
      </c>
      <c r="I163" s="23">
        <v>0</v>
      </c>
      <c r="J163" s="23">
        <v>139176.57999999999</v>
      </c>
      <c r="K163" s="24">
        <v>139176.57999999999</v>
      </c>
      <c r="L163" s="23">
        <v>215648.35</v>
      </c>
    </row>
    <row r="164" spans="1:12" ht="21.95" customHeight="1" x14ac:dyDescent="0.2">
      <c r="A164" s="1"/>
      <c r="B164" s="21" t="s">
        <v>298</v>
      </c>
      <c r="C164" s="22" t="s">
        <v>299</v>
      </c>
      <c r="D164" s="23">
        <v>1103327.97</v>
      </c>
      <c r="E164" s="23">
        <v>85828.5</v>
      </c>
      <c r="F164" s="23">
        <v>34319.25</v>
      </c>
      <c r="G164" s="23">
        <v>1154837.22</v>
      </c>
      <c r="H164" s="24">
        <v>0</v>
      </c>
      <c r="I164" s="23">
        <v>0</v>
      </c>
      <c r="J164" s="23">
        <v>788313.93</v>
      </c>
      <c r="K164" s="24">
        <v>788313.93</v>
      </c>
      <c r="L164" s="23">
        <v>366523.29</v>
      </c>
    </row>
    <row r="165" spans="1:12" ht="21.95" customHeight="1" x14ac:dyDescent="0.2">
      <c r="A165" s="1"/>
      <c r="B165" s="21" t="s">
        <v>300</v>
      </c>
      <c r="C165" s="22" t="s">
        <v>301</v>
      </c>
      <c r="D165" s="23">
        <v>1103327.97</v>
      </c>
      <c r="E165" s="23">
        <v>85828.5</v>
      </c>
      <c r="F165" s="23">
        <v>34319.25</v>
      </c>
      <c r="G165" s="23">
        <v>1154837.22</v>
      </c>
      <c r="H165" s="24">
        <v>0</v>
      </c>
      <c r="I165" s="23">
        <v>0</v>
      </c>
      <c r="J165" s="23">
        <v>788313.93</v>
      </c>
      <c r="K165" s="24">
        <v>788313.93</v>
      </c>
      <c r="L165" s="23">
        <v>366523.29</v>
      </c>
    </row>
    <row r="166" spans="1:12" ht="21.95" customHeight="1" x14ac:dyDescent="0.2">
      <c r="A166" s="1"/>
      <c r="B166" s="21" t="s">
        <v>302</v>
      </c>
      <c r="C166" s="22" t="s">
        <v>303</v>
      </c>
      <c r="D166" s="23">
        <v>13091707.119999999</v>
      </c>
      <c r="E166" s="23">
        <v>655729.64</v>
      </c>
      <c r="F166" s="23">
        <v>164211.56</v>
      </c>
      <c r="G166" s="23">
        <v>13583225.199999999</v>
      </c>
      <c r="H166" s="24">
        <v>0</v>
      </c>
      <c r="I166" s="23">
        <v>11420.4</v>
      </c>
      <c r="J166" s="23">
        <v>1807033.17</v>
      </c>
      <c r="K166" s="24">
        <v>1818453.57</v>
      </c>
      <c r="L166" s="23">
        <v>11764771.630000001</v>
      </c>
    </row>
    <row r="167" spans="1:12" ht="21.95" customHeight="1" x14ac:dyDescent="0.2">
      <c r="A167" s="1"/>
      <c r="B167" s="21" t="s">
        <v>304</v>
      </c>
      <c r="C167" s="22" t="s">
        <v>303</v>
      </c>
      <c r="D167" s="23">
        <v>13091707.119999999</v>
      </c>
      <c r="E167" s="23">
        <v>655729.64</v>
      </c>
      <c r="F167" s="23">
        <v>164211.56</v>
      </c>
      <c r="G167" s="23">
        <v>13583225.199999999</v>
      </c>
      <c r="H167" s="24">
        <v>0</v>
      </c>
      <c r="I167" s="23">
        <v>11420.4</v>
      </c>
      <c r="J167" s="23">
        <v>1807033.17</v>
      </c>
      <c r="K167" s="24">
        <v>1818453.57</v>
      </c>
      <c r="L167" s="23">
        <v>11764771.630000001</v>
      </c>
    </row>
    <row r="168" spans="1:12" ht="21.95" customHeight="1" x14ac:dyDescent="0.2">
      <c r="A168" s="1"/>
      <c r="B168" s="21" t="s">
        <v>305</v>
      </c>
      <c r="C168" s="22" t="s">
        <v>306</v>
      </c>
      <c r="D168" s="23">
        <v>15088008.48</v>
      </c>
      <c r="E168" s="23">
        <v>590455.38</v>
      </c>
      <c r="F168" s="23">
        <v>1325359.22</v>
      </c>
      <c r="G168" s="23">
        <v>14353104.640000001</v>
      </c>
      <c r="H168" s="24">
        <v>0</v>
      </c>
      <c r="I168" s="23">
        <v>0</v>
      </c>
      <c r="J168" s="23">
        <v>2798562.81</v>
      </c>
      <c r="K168" s="24">
        <v>2798562.81</v>
      </c>
      <c r="L168" s="23">
        <v>11554541.83</v>
      </c>
    </row>
    <row r="169" spans="1:12" ht="21.95" customHeight="1" x14ac:dyDescent="0.2">
      <c r="A169" s="1"/>
      <c r="B169" s="21" t="s">
        <v>307</v>
      </c>
      <c r="C169" s="22" t="s">
        <v>306</v>
      </c>
      <c r="D169" s="23">
        <v>15088008.48</v>
      </c>
      <c r="E169" s="23">
        <v>590455.38</v>
      </c>
      <c r="F169" s="23">
        <v>1325359.22</v>
      </c>
      <c r="G169" s="23">
        <v>14353104.640000001</v>
      </c>
      <c r="H169" s="24">
        <v>0</v>
      </c>
      <c r="I169" s="23">
        <v>0</v>
      </c>
      <c r="J169" s="23">
        <v>2798562.81</v>
      </c>
      <c r="K169" s="24">
        <v>2798562.81</v>
      </c>
      <c r="L169" s="23">
        <v>11554541.83</v>
      </c>
    </row>
    <row r="170" spans="1:12" ht="21.95" customHeight="1" x14ac:dyDescent="0.2">
      <c r="A170" s="1"/>
      <c r="B170" s="21" t="s">
        <v>308</v>
      </c>
      <c r="C170" s="22" t="s">
        <v>309</v>
      </c>
      <c r="D170" s="23">
        <v>263933.39</v>
      </c>
      <c r="E170" s="23">
        <v>1000000</v>
      </c>
      <c r="F170" s="23">
        <v>7748.95</v>
      </c>
      <c r="G170" s="23">
        <v>1256184.44</v>
      </c>
      <c r="H170" s="24">
        <v>0</v>
      </c>
      <c r="I170" s="23">
        <v>0</v>
      </c>
      <c r="J170" s="23">
        <v>320998.28000000003</v>
      </c>
      <c r="K170" s="24">
        <v>320998.28000000003</v>
      </c>
      <c r="L170" s="23">
        <v>935186.16</v>
      </c>
    </row>
    <row r="171" spans="1:12" ht="21.95" customHeight="1" x14ac:dyDescent="0.2">
      <c r="A171" s="1"/>
      <c r="B171" s="21" t="s">
        <v>310</v>
      </c>
      <c r="C171" s="22" t="s">
        <v>309</v>
      </c>
      <c r="D171" s="23">
        <v>263933.39</v>
      </c>
      <c r="E171" s="23">
        <v>1000000</v>
      </c>
      <c r="F171" s="23">
        <v>7748.95</v>
      </c>
      <c r="G171" s="23">
        <v>1256184.44</v>
      </c>
      <c r="H171" s="24">
        <v>0</v>
      </c>
      <c r="I171" s="23">
        <v>0</v>
      </c>
      <c r="J171" s="23">
        <v>320998.28000000003</v>
      </c>
      <c r="K171" s="24">
        <v>320998.28000000003</v>
      </c>
      <c r="L171" s="23">
        <v>935186.16</v>
      </c>
    </row>
    <row r="172" spans="1:12" ht="21.95" customHeight="1" x14ac:dyDescent="0.2">
      <c r="A172" s="1"/>
      <c r="B172" s="21" t="s">
        <v>311</v>
      </c>
      <c r="C172" s="22" t="s">
        <v>312</v>
      </c>
      <c r="D172" s="23">
        <v>1030803.1</v>
      </c>
      <c r="E172" s="23">
        <v>325478.71999999997</v>
      </c>
      <c r="F172" s="23">
        <v>3845.95</v>
      </c>
      <c r="G172" s="23">
        <v>1352435.87</v>
      </c>
      <c r="H172" s="24">
        <v>0</v>
      </c>
      <c r="I172" s="23">
        <v>223</v>
      </c>
      <c r="J172" s="23">
        <v>676734.67</v>
      </c>
      <c r="K172" s="24">
        <v>676957.67</v>
      </c>
      <c r="L172" s="23">
        <v>675478.2</v>
      </c>
    </row>
    <row r="173" spans="1:12" ht="21.95" customHeight="1" x14ac:dyDescent="0.2">
      <c r="A173" s="1"/>
      <c r="B173" s="21" t="s">
        <v>313</v>
      </c>
      <c r="C173" s="22" t="s">
        <v>312</v>
      </c>
      <c r="D173" s="23">
        <v>1030803.1</v>
      </c>
      <c r="E173" s="23">
        <v>325478.71999999997</v>
      </c>
      <c r="F173" s="23">
        <v>3845.95</v>
      </c>
      <c r="G173" s="23">
        <v>1352435.87</v>
      </c>
      <c r="H173" s="24">
        <v>0</v>
      </c>
      <c r="I173" s="23">
        <v>223</v>
      </c>
      <c r="J173" s="23">
        <v>676734.67</v>
      </c>
      <c r="K173" s="24">
        <v>676957.67</v>
      </c>
      <c r="L173" s="23">
        <v>675478.2</v>
      </c>
    </row>
    <row r="174" spans="1:12" ht="12" customHeight="1" x14ac:dyDescent="0.2">
      <c r="A174" s="1"/>
      <c r="B174" s="21" t="s">
        <v>314</v>
      </c>
      <c r="C174" s="22" t="s">
        <v>315</v>
      </c>
      <c r="D174" s="23">
        <v>38434.910000000003</v>
      </c>
      <c r="E174" s="23">
        <v>0</v>
      </c>
      <c r="F174" s="23">
        <v>4178.3500000000004</v>
      </c>
      <c r="G174" s="23">
        <v>34256.559999999998</v>
      </c>
      <c r="H174" s="24">
        <v>0</v>
      </c>
      <c r="I174" s="23">
        <v>0</v>
      </c>
      <c r="J174" s="23">
        <v>15225.31</v>
      </c>
      <c r="K174" s="24">
        <v>15225.31</v>
      </c>
      <c r="L174" s="23">
        <v>19031.25</v>
      </c>
    </row>
    <row r="175" spans="1:12" ht="12" customHeight="1" x14ac:dyDescent="0.2">
      <c r="A175" s="1"/>
      <c r="B175" s="21" t="s">
        <v>316</v>
      </c>
      <c r="C175" s="22" t="s">
        <v>315</v>
      </c>
      <c r="D175" s="23">
        <v>38434.910000000003</v>
      </c>
      <c r="E175" s="23">
        <v>0</v>
      </c>
      <c r="F175" s="23">
        <v>4178.3500000000004</v>
      </c>
      <c r="G175" s="23">
        <v>34256.559999999998</v>
      </c>
      <c r="H175" s="24">
        <v>0</v>
      </c>
      <c r="I175" s="23">
        <v>0</v>
      </c>
      <c r="J175" s="23">
        <v>15225.31</v>
      </c>
      <c r="K175" s="24">
        <v>15225.31</v>
      </c>
      <c r="L175" s="23">
        <v>19031.25</v>
      </c>
    </row>
    <row r="176" spans="1:12" ht="21.95" customHeight="1" x14ac:dyDescent="0.2">
      <c r="A176" s="1"/>
      <c r="B176" s="21" t="s">
        <v>317</v>
      </c>
      <c r="C176" s="22" t="s">
        <v>318</v>
      </c>
      <c r="D176" s="23">
        <v>476728308.35000002</v>
      </c>
      <c r="E176" s="23">
        <v>15394335.16</v>
      </c>
      <c r="F176" s="23">
        <v>19696269.379999999</v>
      </c>
      <c r="G176" s="23">
        <v>472426374.13</v>
      </c>
      <c r="H176" s="24">
        <v>0</v>
      </c>
      <c r="I176" s="23">
        <v>1263331.8500000001</v>
      </c>
      <c r="J176" s="23">
        <v>172754409.40000001</v>
      </c>
      <c r="K176" s="24">
        <v>174017741.25</v>
      </c>
      <c r="L176" s="23">
        <v>298408632.88</v>
      </c>
    </row>
    <row r="177" spans="1:12" ht="21.95" customHeight="1" x14ac:dyDescent="0.2">
      <c r="A177" s="1"/>
      <c r="B177" s="21" t="s">
        <v>319</v>
      </c>
      <c r="C177" s="22" t="s">
        <v>318</v>
      </c>
      <c r="D177" s="23">
        <v>476728308.35000002</v>
      </c>
      <c r="E177" s="23">
        <v>15394335.16</v>
      </c>
      <c r="F177" s="23">
        <v>19696269.379999999</v>
      </c>
      <c r="G177" s="23">
        <v>472426374.13</v>
      </c>
      <c r="H177" s="24">
        <v>0</v>
      </c>
      <c r="I177" s="23">
        <v>1263331.8500000001</v>
      </c>
      <c r="J177" s="23">
        <v>172754409.40000001</v>
      </c>
      <c r="K177" s="24">
        <v>174017741.25</v>
      </c>
      <c r="L177" s="23">
        <v>298408632.88</v>
      </c>
    </row>
    <row r="178" spans="1:12" ht="21.95" customHeight="1" x14ac:dyDescent="0.2">
      <c r="A178" s="1"/>
      <c r="B178" s="21" t="s">
        <v>320</v>
      </c>
      <c r="C178" s="22" t="s">
        <v>318</v>
      </c>
      <c r="D178" s="23">
        <v>476728308.35000002</v>
      </c>
      <c r="E178" s="23">
        <v>15394335.16</v>
      </c>
      <c r="F178" s="23">
        <v>19696269.379999999</v>
      </c>
      <c r="G178" s="23">
        <v>472426374.13</v>
      </c>
      <c r="H178" s="24">
        <v>0</v>
      </c>
      <c r="I178" s="23">
        <v>1263331.8500000001</v>
      </c>
      <c r="J178" s="23">
        <v>172754409.40000001</v>
      </c>
      <c r="K178" s="24">
        <v>174017741.25</v>
      </c>
      <c r="L178" s="23">
        <v>298408632.88</v>
      </c>
    </row>
    <row r="179" spans="1:12" ht="33.950000000000003" customHeight="1" x14ac:dyDescent="0.2">
      <c r="A179" s="1"/>
      <c r="B179" s="21" t="s">
        <v>321</v>
      </c>
      <c r="C179" s="22" t="s">
        <v>322</v>
      </c>
      <c r="D179" s="23">
        <v>103162676.67</v>
      </c>
      <c r="E179" s="23">
        <v>155942049.84</v>
      </c>
      <c r="F179" s="23">
        <v>25353445.710000001</v>
      </c>
      <c r="G179" s="23">
        <v>233751280.80000001</v>
      </c>
      <c r="H179" s="24">
        <v>27000</v>
      </c>
      <c r="I179" s="23">
        <v>0</v>
      </c>
      <c r="J179" s="25">
        <f>J180+J182+J184+J186+J188</f>
        <v>12812292.800000001</v>
      </c>
      <c r="K179" s="25">
        <f>K180+K182+K184+K186+K188</f>
        <v>12839292.800000001</v>
      </c>
      <c r="L179" s="23">
        <f>L180+L182+L184+L186+L188</f>
        <v>220911988</v>
      </c>
    </row>
    <row r="180" spans="1:12" ht="12" customHeight="1" x14ac:dyDescent="0.2">
      <c r="A180" s="1"/>
      <c r="B180" s="21" t="s">
        <v>323</v>
      </c>
      <c r="C180" s="22" t="s">
        <v>324</v>
      </c>
      <c r="D180" s="23">
        <v>89279617.420000002</v>
      </c>
      <c r="E180" s="23">
        <v>114010191.76000001</v>
      </c>
      <c r="F180" s="23">
        <v>24465091.91</v>
      </c>
      <c r="G180" s="23">
        <v>178824717.27000001</v>
      </c>
      <c r="H180" s="24">
        <v>27000</v>
      </c>
      <c r="I180" s="23">
        <v>0</v>
      </c>
      <c r="J180" s="23">
        <v>3620883.43</v>
      </c>
      <c r="K180" s="24">
        <v>3647883.43</v>
      </c>
      <c r="L180" s="23">
        <v>175176833.84</v>
      </c>
    </row>
    <row r="181" spans="1:12" ht="12" customHeight="1" x14ac:dyDescent="0.2">
      <c r="A181" s="1"/>
      <c r="B181" s="21" t="s">
        <v>325</v>
      </c>
      <c r="C181" s="22" t="s">
        <v>324</v>
      </c>
      <c r="D181" s="23">
        <v>89279617.420000002</v>
      </c>
      <c r="E181" s="23">
        <v>114010191.76000001</v>
      </c>
      <c r="F181" s="23">
        <v>24465091.91</v>
      </c>
      <c r="G181" s="23">
        <v>178824717.27000001</v>
      </c>
      <c r="H181" s="24">
        <v>27000</v>
      </c>
      <c r="I181" s="23">
        <v>0</v>
      </c>
      <c r="J181" s="23">
        <v>3620883.43</v>
      </c>
      <c r="K181" s="24">
        <v>3647883.43</v>
      </c>
      <c r="L181" s="23">
        <v>175176833.84</v>
      </c>
    </row>
    <row r="182" spans="1:12" ht="21.95" customHeight="1" x14ac:dyDescent="0.2">
      <c r="A182" s="1"/>
      <c r="B182" s="21" t="s">
        <v>326</v>
      </c>
      <c r="C182" s="22" t="s">
        <v>327</v>
      </c>
      <c r="D182" s="23">
        <v>-27449964.670000002</v>
      </c>
      <c r="E182" s="23">
        <v>39103367.68</v>
      </c>
      <c r="F182" s="23">
        <v>696076.21</v>
      </c>
      <c r="G182" s="23">
        <v>10957326.800000001</v>
      </c>
      <c r="H182" s="24">
        <v>0</v>
      </c>
      <c r="I182" s="23">
        <v>0</v>
      </c>
      <c r="J182" s="23">
        <v>3745739.97</v>
      </c>
      <c r="K182" s="24">
        <v>3745739.97</v>
      </c>
      <c r="L182" s="23">
        <v>7211586.8300000001</v>
      </c>
    </row>
    <row r="183" spans="1:12" ht="21.95" customHeight="1" x14ac:dyDescent="0.2">
      <c r="A183" s="1"/>
      <c r="B183" s="21" t="s">
        <v>328</v>
      </c>
      <c r="C183" s="22" t="s">
        <v>327</v>
      </c>
      <c r="D183" s="23">
        <v>-27449964.670000002</v>
      </c>
      <c r="E183" s="23">
        <v>39103367.68</v>
      </c>
      <c r="F183" s="23">
        <v>696076.21</v>
      </c>
      <c r="G183" s="23">
        <v>10957326.800000001</v>
      </c>
      <c r="H183" s="24">
        <v>0</v>
      </c>
      <c r="I183" s="23">
        <v>0</v>
      </c>
      <c r="J183" s="23">
        <v>3745739.97</v>
      </c>
      <c r="K183" s="26">
        <v>3745739.97</v>
      </c>
      <c r="L183" s="23">
        <v>7211586.8300000001</v>
      </c>
    </row>
    <row r="184" spans="1:12" ht="12" customHeight="1" x14ac:dyDescent="0.2">
      <c r="A184" s="1"/>
      <c r="B184" s="21" t="s">
        <v>329</v>
      </c>
      <c r="C184" s="22" t="s">
        <v>330</v>
      </c>
      <c r="D184" s="23">
        <v>33907916.640000001</v>
      </c>
      <c r="E184" s="23">
        <v>597549.43000000005</v>
      </c>
      <c r="F184" s="23">
        <v>104058.95</v>
      </c>
      <c r="G184" s="23">
        <v>34401407.119999997</v>
      </c>
      <c r="H184" s="24">
        <v>0</v>
      </c>
      <c r="I184" s="23">
        <v>0</v>
      </c>
      <c r="J184" s="23">
        <v>2984436.58</v>
      </c>
      <c r="K184" s="26">
        <f>2975036.58+9400</f>
        <v>2984436.58</v>
      </c>
      <c r="L184" s="23">
        <f>G184-K184</f>
        <v>31416970.539999999</v>
      </c>
    </row>
    <row r="185" spans="1:12" ht="12" customHeight="1" x14ac:dyDescent="0.2">
      <c r="A185" s="1"/>
      <c r="B185" s="21" t="s">
        <v>331</v>
      </c>
      <c r="C185" s="22" t="s">
        <v>330</v>
      </c>
      <c r="D185" s="23">
        <v>33907916.640000001</v>
      </c>
      <c r="E185" s="23">
        <v>597549.43000000005</v>
      </c>
      <c r="F185" s="23">
        <v>104058.95</v>
      </c>
      <c r="G185" s="23">
        <v>34401407.119999997</v>
      </c>
      <c r="H185" s="24">
        <v>0</v>
      </c>
      <c r="I185" s="23">
        <v>0</v>
      </c>
      <c r="J185" s="23">
        <v>2984436.58</v>
      </c>
      <c r="K185" s="26">
        <f>2975036.58+9400</f>
        <v>2984436.58</v>
      </c>
      <c r="L185" s="23">
        <f>G185-K185</f>
        <v>31416970.539999999</v>
      </c>
    </row>
    <row r="186" spans="1:12" ht="12" customHeight="1" x14ac:dyDescent="0.2">
      <c r="A186" s="1"/>
      <c r="B186" s="21" t="s">
        <v>332</v>
      </c>
      <c r="C186" s="22" t="s">
        <v>333</v>
      </c>
      <c r="D186" s="23">
        <v>38700.089999999997</v>
      </c>
      <c r="E186" s="23">
        <v>0</v>
      </c>
      <c r="F186" s="23">
        <v>1217.1500000000001</v>
      </c>
      <c r="G186" s="23">
        <v>37482.94</v>
      </c>
      <c r="H186" s="24">
        <v>0</v>
      </c>
      <c r="I186" s="23">
        <v>0</v>
      </c>
      <c r="J186" s="23">
        <v>12562.9</v>
      </c>
      <c r="K186" s="26">
        <v>12562.9</v>
      </c>
      <c r="L186" s="23">
        <v>24920.04</v>
      </c>
    </row>
    <row r="187" spans="1:12" ht="12" customHeight="1" x14ac:dyDescent="0.2">
      <c r="A187" s="1"/>
      <c r="B187" s="21" t="s">
        <v>334</v>
      </c>
      <c r="C187" s="22" t="s">
        <v>333</v>
      </c>
      <c r="D187" s="23">
        <v>38700.089999999997</v>
      </c>
      <c r="E187" s="23">
        <v>0</v>
      </c>
      <c r="F187" s="23">
        <v>1217.1500000000001</v>
      </c>
      <c r="G187" s="23">
        <v>37482.94</v>
      </c>
      <c r="H187" s="24">
        <v>0</v>
      </c>
      <c r="I187" s="23">
        <v>0</v>
      </c>
      <c r="J187" s="23">
        <v>12562.9</v>
      </c>
      <c r="K187" s="26">
        <v>12562.9</v>
      </c>
      <c r="L187" s="23">
        <v>24920.04</v>
      </c>
    </row>
    <row r="188" spans="1:12" ht="33.950000000000003" customHeight="1" x14ac:dyDescent="0.2">
      <c r="A188" s="1"/>
      <c r="B188" s="21" t="s">
        <v>335</v>
      </c>
      <c r="C188" s="22" t="s">
        <v>336</v>
      </c>
      <c r="D188" s="23">
        <v>7386407.1900000004</v>
      </c>
      <c r="E188" s="23">
        <v>2230940.9700000002</v>
      </c>
      <c r="F188" s="23">
        <v>87001.49</v>
      </c>
      <c r="G188" s="23">
        <v>9530346.6699999999</v>
      </c>
      <c r="H188" s="24">
        <v>0</v>
      </c>
      <c r="I188" s="23">
        <v>0</v>
      </c>
      <c r="J188" s="23">
        <v>2448669.92</v>
      </c>
      <c r="K188" s="26">
        <v>2448669.92</v>
      </c>
      <c r="L188" s="23">
        <v>7081676.75</v>
      </c>
    </row>
    <row r="189" spans="1:12" ht="21.95" customHeight="1" x14ac:dyDescent="0.2">
      <c r="A189" s="1"/>
      <c r="B189" s="21" t="s">
        <v>337</v>
      </c>
      <c r="C189" s="22" t="s">
        <v>338</v>
      </c>
      <c r="D189" s="23">
        <v>7386407.1900000004</v>
      </c>
      <c r="E189" s="23">
        <v>2230940.9700000002</v>
      </c>
      <c r="F189" s="23">
        <v>87001.49</v>
      </c>
      <c r="G189" s="23">
        <v>9530346.6699999999</v>
      </c>
      <c r="H189" s="24">
        <v>0</v>
      </c>
      <c r="I189" s="23">
        <v>0</v>
      </c>
      <c r="J189" s="23">
        <v>2448669.92</v>
      </c>
      <c r="K189" s="24">
        <v>2448669.92</v>
      </c>
      <c r="L189" s="23">
        <v>7081676.75</v>
      </c>
    </row>
    <row r="190" spans="1:12" ht="21.95" customHeight="1" x14ac:dyDescent="0.2">
      <c r="A190" s="1"/>
      <c r="B190" s="21" t="s">
        <v>339</v>
      </c>
      <c r="C190" s="22" t="s">
        <v>340</v>
      </c>
      <c r="D190" s="23">
        <v>43546711.280000001</v>
      </c>
      <c r="E190" s="23">
        <v>55371876.219999999</v>
      </c>
      <c r="F190" s="23">
        <v>26522919.039999999</v>
      </c>
      <c r="G190" s="23">
        <v>72395668.459999993</v>
      </c>
      <c r="H190" s="24">
        <v>0</v>
      </c>
      <c r="I190" s="23">
        <v>0</v>
      </c>
      <c r="J190" s="23">
        <v>159935.79999999999</v>
      </c>
      <c r="K190" s="24">
        <v>159935.79999999999</v>
      </c>
      <c r="L190" s="23">
        <v>72235732.659999996</v>
      </c>
    </row>
    <row r="191" spans="1:12" ht="33.950000000000003" customHeight="1" x14ac:dyDescent="0.2">
      <c r="A191" s="1"/>
      <c r="B191" s="21" t="s">
        <v>341</v>
      </c>
      <c r="C191" s="22" t="s">
        <v>342</v>
      </c>
      <c r="D191" s="23">
        <v>43546711.280000001</v>
      </c>
      <c r="E191" s="23">
        <v>55371876.219999999</v>
      </c>
      <c r="F191" s="23">
        <v>26522919.039999999</v>
      </c>
      <c r="G191" s="23">
        <v>72395668.459999993</v>
      </c>
      <c r="H191" s="24">
        <v>0</v>
      </c>
      <c r="I191" s="23">
        <v>0</v>
      </c>
      <c r="J191" s="23">
        <v>159935.79999999999</v>
      </c>
      <c r="K191" s="24">
        <v>159935.79999999999</v>
      </c>
      <c r="L191" s="23">
        <v>72235732.659999996</v>
      </c>
    </row>
    <row r="192" spans="1:12" ht="12" customHeight="1" x14ac:dyDescent="0.2">
      <c r="A192" s="1"/>
      <c r="B192" s="21" t="s">
        <v>343</v>
      </c>
      <c r="C192" s="22" t="s">
        <v>344</v>
      </c>
      <c r="D192" s="23">
        <v>43546711.280000001</v>
      </c>
      <c r="E192" s="23">
        <v>55371876.219999999</v>
      </c>
      <c r="F192" s="23">
        <v>26522919.039999999</v>
      </c>
      <c r="G192" s="23">
        <v>72395668.459999993</v>
      </c>
      <c r="H192" s="24">
        <v>0</v>
      </c>
      <c r="I192" s="23">
        <v>0</v>
      </c>
      <c r="J192" s="23">
        <v>159935.79999999999</v>
      </c>
      <c r="K192" s="24">
        <v>159935.79999999999</v>
      </c>
      <c r="L192" s="23">
        <v>72235732.659999996</v>
      </c>
    </row>
    <row r="193" spans="1:12" ht="21.95" customHeight="1" x14ac:dyDescent="0.2">
      <c r="A193" s="1"/>
      <c r="B193" s="21" t="s">
        <v>345</v>
      </c>
      <c r="C193" s="22" t="s">
        <v>346</v>
      </c>
      <c r="D193" s="23">
        <v>50195709.590000004</v>
      </c>
      <c r="E193" s="23">
        <v>6064594.6299999999</v>
      </c>
      <c r="F193" s="23">
        <v>4685901.1500000004</v>
      </c>
      <c r="G193" s="23">
        <v>51574403.07</v>
      </c>
      <c r="H193" s="24">
        <v>25285.200000000001</v>
      </c>
      <c r="I193" s="23">
        <v>32624.34</v>
      </c>
      <c r="J193" s="23">
        <v>17624865.280000001</v>
      </c>
      <c r="K193" s="24">
        <v>17682774.82</v>
      </c>
      <c r="L193" s="23">
        <v>33891628.25</v>
      </c>
    </row>
    <row r="194" spans="1:12" ht="12" customHeight="1" x14ac:dyDescent="0.2">
      <c r="A194" s="1"/>
      <c r="B194" s="21" t="s">
        <v>347</v>
      </c>
      <c r="C194" s="22" t="s">
        <v>348</v>
      </c>
      <c r="D194" s="23">
        <v>6152184.4199999999</v>
      </c>
      <c r="E194" s="23">
        <v>1228946.21</v>
      </c>
      <c r="F194" s="23">
        <v>570695.75</v>
      </c>
      <c r="G194" s="23">
        <v>6810434.8799999999</v>
      </c>
      <c r="H194" s="24">
        <v>0</v>
      </c>
      <c r="I194" s="23">
        <v>0</v>
      </c>
      <c r="J194" s="23">
        <v>1549356.16</v>
      </c>
      <c r="K194" s="24">
        <v>1549356.16</v>
      </c>
      <c r="L194" s="23">
        <v>5261078.72</v>
      </c>
    </row>
    <row r="195" spans="1:12" ht="21.95" customHeight="1" x14ac:dyDescent="0.2">
      <c r="A195" s="1"/>
      <c r="B195" s="21" t="s">
        <v>349</v>
      </c>
      <c r="C195" s="22" t="s">
        <v>350</v>
      </c>
      <c r="D195" s="23">
        <v>6152184.4199999999</v>
      </c>
      <c r="E195" s="23">
        <v>1228946.21</v>
      </c>
      <c r="F195" s="23">
        <v>570695.75</v>
      </c>
      <c r="G195" s="23">
        <v>6810434.8799999999</v>
      </c>
      <c r="H195" s="24">
        <v>0</v>
      </c>
      <c r="I195" s="23">
        <v>0</v>
      </c>
      <c r="J195" s="23">
        <v>1549356.16</v>
      </c>
      <c r="K195" s="24">
        <v>1549356.16</v>
      </c>
      <c r="L195" s="23">
        <v>5261078.72</v>
      </c>
    </row>
    <row r="196" spans="1:12" ht="21.95" customHeight="1" x14ac:dyDescent="0.2">
      <c r="A196" s="1"/>
      <c r="B196" s="21" t="s">
        <v>351</v>
      </c>
      <c r="C196" s="22" t="s">
        <v>352</v>
      </c>
      <c r="D196" s="23">
        <v>3648815.38</v>
      </c>
      <c r="E196" s="23">
        <v>33596.720000000001</v>
      </c>
      <c r="F196" s="23">
        <v>263499.21999999997</v>
      </c>
      <c r="G196" s="23">
        <v>3418912.88</v>
      </c>
      <c r="H196" s="24">
        <v>0</v>
      </c>
      <c r="I196" s="23">
        <v>3877</v>
      </c>
      <c r="J196" s="23">
        <v>1567482.84</v>
      </c>
      <c r="K196" s="24">
        <v>1571359.84</v>
      </c>
      <c r="L196" s="23">
        <v>1847553.04</v>
      </c>
    </row>
    <row r="197" spans="1:12" ht="21.95" customHeight="1" x14ac:dyDescent="0.2">
      <c r="A197" s="1"/>
      <c r="B197" s="21" t="s">
        <v>353</v>
      </c>
      <c r="C197" s="22" t="s">
        <v>352</v>
      </c>
      <c r="D197" s="23">
        <v>3648815.38</v>
      </c>
      <c r="E197" s="23">
        <v>33596.720000000001</v>
      </c>
      <c r="F197" s="23">
        <v>263499.21999999997</v>
      </c>
      <c r="G197" s="23">
        <v>3418912.88</v>
      </c>
      <c r="H197" s="24">
        <v>0</v>
      </c>
      <c r="I197" s="23">
        <v>3877</v>
      </c>
      <c r="J197" s="23">
        <v>1567482.84</v>
      </c>
      <c r="K197" s="24">
        <v>1571359.84</v>
      </c>
      <c r="L197" s="23">
        <v>1847553.04</v>
      </c>
    </row>
    <row r="198" spans="1:12" ht="45" customHeight="1" x14ac:dyDescent="0.2">
      <c r="A198" s="1"/>
      <c r="B198" s="21" t="s">
        <v>354</v>
      </c>
      <c r="C198" s="22" t="s">
        <v>355</v>
      </c>
      <c r="D198" s="23">
        <v>1931622.36</v>
      </c>
      <c r="E198" s="23">
        <v>11420.86</v>
      </c>
      <c r="F198" s="23">
        <v>218898.68</v>
      </c>
      <c r="G198" s="23">
        <v>1724144.54</v>
      </c>
      <c r="H198" s="24">
        <v>0</v>
      </c>
      <c r="I198" s="23">
        <v>0</v>
      </c>
      <c r="J198" s="23">
        <v>566501.42000000004</v>
      </c>
      <c r="K198" s="24">
        <v>566501.42000000004</v>
      </c>
      <c r="L198" s="23">
        <v>1157643.1200000001</v>
      </c>
    </row>
    <row r="199" spans="1:12" ht="45" customHeight="1" x14ac:dyDescent="0.2">
      <c r="A199" s="1"/>
      <c r="B199" s="21" t="s">
        <v>356</v>
      </c>
      <c r="C199" s="22" t="s">
        <v>355</v>
      </c>
      <c r="D199" s="23">
        <v>1931622.36</v>
      </c>
      <c r="E199" s="23">
        <v>11420.86</v>
      </c>
      <c r="F199" s="23">
        <v>218898.68</v>
      </c>
      <c r="G199" s="23">
        <v>1724144.54</v>
      </c>
      <c r="H199" s="24">
        <v>0</v>
      </c>
      <c r="I199" s="23">
        <v>0</v>
      </c>
      <c r="J199" s="23">
        <v>566501.42000000004</v>
      </c>
      <c r="K199" s="24">
        <v>566501.42000000004</v>
      </c>
      <c r="L199" s="23">
        <v>1157643.1200000001</v>
      </c>
    </row>
    <row r="200" spans="1:12" ht="45" customHeight="1" x14ac:dyDescent="0.2">
      <c r="A200" s="1"/>
      <c r="B200" s="21" t="s">
        <v>357</v>
      </c>
      <c r="C200" s="22" t="s">
        <v>358</v>
      </c>
      <c r="D200" s="23">
        <v>13497844.560000001</v>
      </c>
      <c r="E200" s="23">
        <v>1815518.54</v>
      </c>
      <c r="F200" s="23">
        <v>1095749.17</v>
      </c>
      <c r="G200" s="23">
        <v>14217613.93</v>
      </c>
      <c r="H200" s="24">
        <v>22435.200000000001</v>
      </c>
      <c r="I200" s="23">
        <v>12348.1</v>
      </c>
      <c r="J200" s="23">
        <v>6142987.4000000004</v>
      </c>
      <c r="K200" s="24">
        <v>6177770.7000000002</v>
      </c>
      <c r="L200" s="23">
        <v>8039843.2300000004</v>
      </c>
    </row>
    <row r="201" spans="1:12" ht="21.95" customHeight="1" x14ac:dyDescent="0.2">
      <c r="A201" s="1"/>
      <c r="B201" s="21" t="s">
        <v>359</v>
      </c>
      <c r="C201" s="22" t="s">
        <v>360</v>
      </c>
      <c r="D201" s="23">
        <v>13497844.560000001</v>
      </c>
      <c r="E201" s="23">
        <v>1815518.54</v>
      </c>
      <c r="F201" s="23">
        <v>1095749.17</v>
      </c>
      <c r="G201" s="23">
        <v>14217613.93</v>
      </c>
      <c r="H201" s="24">
        <v>22435.200000000001</v>
      </c>
      <c r="I201" s="23">
        <v>12348.1</v>
      </c>
      <c r="J201" s="23">
        <v>6142987.4000000004</v>
      </c>
      <c r="K201" s="24">
        <v>6177770.7000000002</v>
      </c>
      <c r="L201" s="23">
        <v>8039843.2300000004</v>
      </c>
    </row>
    <row r="202" spans="1:12" ht="45" customHeight="1" x14ac:dyDescent="0.2">
      <c r="A202" s="1"/>
      <c r="B202" s="21" t="s">
        <v>361</v>
      </c>
      <c r="C202" s="22" t="s">
        <v>362</v>
      </c>
      <c r="D202" s="23">
        <v>280986</v>
      </c>
      <c r="E202" s="23">
        <v>0</v>
      </c>
      <c r="F202" s="23">
        <v>9.3000000000000007</v>
      </c>
      <c r="G202" s="23">
        <v>280976.7</v>
      </c>
      <c r="H202" s="24">
        <v>0</v>
      </c>
      <c r="I202" s="23">
        <v>0</v>
      </c>
      <c r="J202" s="23">
        <v>45999.22</v>
      </c>
      <c r="K202" s="24">
        <v>45999.22</v>
      </c>
      <c r="L202" s="23">
        <v>234977.48</v>
      </c>
    </row>
    <row r="203" spans="1:12" ht="45" customHeight="1" x14ac:dyDescent="0.2">
      <c r="A203" s="1"/>
      <c r="B203" s="21" t="s">
        <v>363</v>
      </c>
      <c r="C203" s="22" t="s">
        <v>362</v>
      </c>
      <c r="D203" s="23">
        <v>280986</v>
      </c>
      <c r="E203" s="23">
        <v>0</v>
      </c>
      <c r="F203" s="23">
        <v>9.3000000000000007</v>
      </c>
      <c r="G203" s="23">
        <v>280976.7</v>
      </c>
      <c r="H203" s="24">
        <v>0</v>
      </c>
      <c r="I203" s="23">
        <v>0</v>
      </c>
      <c r="J203" s="23">
        <v>45999.22</v>
      </c>
      <c r="K203" s="24">
        <v>45999.22</v>
      </c>
      <c r="L203" s="23">
        <v>234977.48</v>
      </c>
    </row>
    <row r="204" spans="1:12" ht="33.950000000000003" customHeight="1" x14ac:dyDescent="0.2">
      <c r="A204" s="1"/>
      <c r="B204" s="21" t="s">
        <v>364</v>
      </c>
      <c r="C204" s="22" t="s">
        <v>365</v>
      </c>
      <c r="D204" s="23">
        <v>9048799.6899999995</v>
      </c>
      <c r="E204" s="23">
        <v>449632.15</v>
      </c>
      <c r="F204" s="23">
        <v>1205882.0900000001</v>
      </c>
      <c r="G204" s="23">
        <v>8292549.75</v>
      </c>
      <c r="H204" s="24">
        <v>0</v>
      </c>
      <c r="I204" s="23">
        <v>9957.44</v>
      </c>
      <c r="J204" s="23">
        <v>2210356.5499999998</v>
      </c>
      <c r="K204" s="24">
        <v>2220313.9900000002</v>
      </c>
      <c r="L204" s="23">
        <v>6072235.7599999998</v>
      </c>
    </row>
    <row r="205" spans="1:12" ht="33.950000000000003" customHeight="1" x14ac:dyDescent="0.2">
      <c r="A205" s="1"/>
      <c r="B205" s="21" t="s">
        <v>366</v>
      </c>
      <c r="C205" s="22" t="s">
        <v>365</v>
      </c>
      <c r="D205" s="23">
        <v>9048799.6899999995</v>
      </c>
      <c r="E205" s="23">
        <v>449632.15</v>
      </c>
      <c r="F205" s="23">
        <v>1205882.0900000001</v>
      </c>
      <c r="G205" s="23">
        <v>8292549.75</v>
      </c>
      <c r="H205" s="24">
        <v>0</v>
      </c>
      <c r="I205" s="23">
        <v>9957.44</v>
      </c>
      <c r="J205" s="23">
        <v>2210356.5499999998</v>
      </c>
      <c r="K205" s="24">
        <v>2220313.9900000002</v>
      </c>
      <c r="L205" s="23">
        <v>6072235.7599999998</v>
      </c>
    </row>
    <row r="206" spans="1:12" ht="33.950000000000003" customHeight="1" x14ac:dyDescent="0.2">
      <c r="A206" s="1"/>
      <c r="B206" s="21" t="s">
        <v>367</v>
      </c>
      <c r="C206" s="22" t="s">
        <v>368</v>
      </c>
      <c r="D206" s="23">
        <v>3474035.18</v>
      </c>
      <c r="E206" s="23">
        <v>543450.80000000005</v>
      </c>
      <c r="F206" s="23">
        <v>212413.32</v>
      </c>
      <c r="G206" s="23">
        <v>3805072.66</v>
      </c>
      <c r="H206" s="24">
        <v>2850</v>
      </c>
      <c r="I206" s="23">
        <v>0</v>
      </c>
      <c r="J206" s="23">
        <v>784238.9</v>
      </c>
      <c r="K206" s="24">
        <v>787088.9</v>
      </c>
      <c r="L206" s="23">
        <v>3017983.76</v>
      </c>
    </row>
    <row r="207" spans="1:12" ht="21.95" customHeight="1" x14ac:dyDescent="0.2">
      <c r="A207" s="1"/>
      <c r="B207" s="21" t="s">
        <v>369</v>
      </c>
      <c r="C207" s="22" t="s">
        <v>370</v>
      </c>
      <c r="D207" s="23">
        <v>3474035.18</v>
      </c>
      <c r="E207" s="23">
        <v>543450.80000000005</v>
      </c>
      <c r="F207" s="23">
        <v>212413.32</v>
      </c>
      <c r="G207" s="23">
        <v>3805072.66</v>
      </c>
      <c r="H207" s="24">
        <v>2850</v>
      </c>
      <c r="I207" s="23">
        <v>0</v>
      </c>
      <c r="J207" s="23">
        <v>784238.9</v>
      </c>
      <c r="K207" s="24">
        <v>787088.9</v>
      </c>
      <c r="L207" s="23">
        <v>3017983.76</v>
      </c>
    </row>
    <row r="208" spans="1:12" ht="33.950000000000003" customHeight="1" x14ac:dyDescent="0.2">
      <c r="A208" s="1"/>
      <c r="B208" s="21" t="s">
        <v>371</v>
      </c>
      <c r="C208" s="22" t="s">
        <v>372</v>
      </c>
      <c r="D208" s="23">
        <v>1371116.16</v>
      </c>
      <c r="E208" s="23">
        <v>1000000</v>
      </c>
      <c r="F208" s="23">
        <v>39058.35</v>
      </c>
      <c r="G208" s="23">
        <v>2332057.81</v>
      </c>
      <c r="H208" s="24">
        <v>0</v>
      </c>
      <c r="I208" s="23">
        <v>0</v>
      </c>
      <c r="J208" s="23">
        <v>444311.62</v>
      </c>
      <c r="K208" s="24">
        <v>444311.62</v>
      </c>
      <c r="L208" s="23">
        <v>1887746.19</v>
      </c>
    </row>
    <row r="209" spans="1:12" ht="33.950000000000003" customHeight="1" x14ac:dyDescent="0.2">
      <c r="A209" s="1"/>
      <c r="B209" s="21" t="s">
        <v>373</v>
      </c>
      <c r="C209" s="22" t="s">
        <v>372</v>
      </c>
      <c r="D209" s="23">
        <v>1371116.16</v>
      </c>
      <c r="E209" s="23">
        <v>1000000</v>
      </c>
      <c r="F209" s="23">
        <v>39058.35</v>
      </c>
      <c r="G209" s="23">
        <v>2332057.81</v>
      </c>
      <c r="H209" s="24">
        <v>0</v>
      </c>
      <c r="I209" s="23">
        <v>0</v>
      </c>
      <c r="J209" s="23">
        <v>444311.62</v>
      </c>
      <c r="K209" s="24">
        <v>444311.62</v>
      </c>
      <c r="L209" s="23">
        <v>1887746.19</v>
      </c>
    </row>
    <row r="210" spans="1:12" ht="33.950000000000003" customHeight="1" x14ac:dyDescent="0.2">
      <c r="A210" s="1"/>
      <c r="B210" s="21" t="s">
        <v>374</v>
      </c>
      <c r="C210" s="22" t="s">
        <v>375</v>
      </c>
      <c r="D210" s="23">
        <v>10790305.84</v>
      </c>
      <c r="E210" s="23">
        <v>982029.35</v>
      </c>
      <c r="F210" s="23">
        <v>1079695.27</v>
      </c>
      <c r="G210" s="23">
        <v>10692639.92</v>
      </c>
      <c r="H210" s="24">
        <v>0</v>
      </c>
      <c r="I210" s="23">
        <v>6441.8</v>
      </c>
      <c r="J210" s="23">
        <v>4313631.17</v>
      </c>
      <c r="K210" s="24">
        <v>4320072.97</v>
      </c>
      <c r="L210" s="23">
        <v>6372566.9500000002</v>
      </c>
    </row>
    <row r="211" spans="1:12" ht="12" customHeight="1" x14ac:dyDescent="0.2">
      <c r="A211" s="1"/>
      <c r="B211" s="21" t="s">
        <v>376</v>
      </c>
      <c r="C211" s="22" t="s">
        <v>377</v>
      </c>
      <c r="D211" s="23">
        <v>4477.8900000000003</v>
      </c>
      <c r="E211" s="23">
        <v>0</v>
      </c>
      <c r="F211" s="23">
        <v>600</v>
      </c>
      <c r="G211" s="23">
        <v>3877.89</v>
      </c>
      <c r="H211" s="24">
        <v>0</v>
      </c>
      <c r="I211" s="23">
        <v>0</v>
      </c>
      <c r="J211" s="23">
        <v>877.89</v>
      </c>
      <c r="K211" s="24">
        <v>877.89</v>
      </c>
      <c r="L211" s="23">
        <v>3000</v>
      </c>
    </row>
    <row r="212" spans="1:12" ht="12" customHeight="1" x14ac:dyDescent="0.2">
      <c r="A212" s="1"/>
      <c r="B212" s="21" t="s">
        <v>378</v>
      </c>
      <c r="C212" s="22" t="s">
        <v>379</v>
      </c>
      <c r="D212" s="23">
        <v>10785827.949999999</v>
      </c>
      <c r="E212" s="23">
        <v>982029.35</v>
      </c>
      <c r="F212" s="23">
        <v>1079095.27</v>
      </c>
      <c r="G212" s="23">
        <v>10688762.029999999</v>
      </c>
      <c r="H212" s="24">
        <v>0</v>
      </c>
      <c r="I212" s="23">
        <v>6441.8</v>
      </c>
      <c r="J212" s="23">
        <v>4312753.28</v>
      </c>
      <c r="K212" s="24">
        <v>4319195.08</v>
      </c>
      <c r="L212" s="23">
        <v>6369566.9500000002</v>
      </c>
    </row>
    <row r="213" spans="1:12" ht="12" customHeight="1" x14ac:dyDescent="0.2">
      <c r="A213" s="1"/>
      <c r="B213" s="21" t="s">
        <v>380</v>
      </c>
      <c r="C213" s="22" t="s">
        <v>381</v>
      </c>
      <c r="D213" s="23">
        <v>12307259307</v>
      </c>
      <c r="E213" s="23">
        <v>2527398387.7800002</v>
      </c>
      <c r="F213" s="23">
        <v>677641535.42999995</v>
      </c>
      <c r="G213" s="23">
        <v>14157016159.35</v>
      </c>
      <c r="H213" s="24">
        <v>75525.84</v>
      </c>
      <c r="I213" s="23">
        <v>16361048.52</v>
      </c>
      <c r="J213" s="23">
        <v>6104910305.2299995</v>
      </c>
      <c r="K213" s="24">
        <v>6121346879.5900002</v>
      </c>
      <c r="L213" s="23">
        <v>8035669279.7600002</v>
      </c>
    </row>
    <row r="214" spans="1:12" ht="12" customHeight="1" x14ac:dyDescent="0.2">
      <c r="A214" s="1"/>
      <c r="B214" s="21" t="s">
        <v>382</v>
      </c>
      <c r="C214" s="22" t="s">
        <v>383</v>
      </c>
      <c r="D214" s="23">
        <v>827527431.77999997</v>
      </c>
      <c r="E214" s="23">
        <v>68226951.959999993</v>
      </c>
      <c r="F214" s="23">
        <v>24669848.969999999</v>
      </c>
      <c r="G214" s="23">
        <v>871084534.76999998</v>
      </c>
      <c r="H214" s="24">
        <v>1</v>
      </c>
      <c r="I214" s="23">
        <v>2329628.7200000002</v>
      </c>
      <c r="J214" s="23">
        <v>307462742.92000002</v>
      </c>
      <c r="K214" s="24">
        <v>309792372.63999999</v>
      </c>
      <c r="L214" s="23">
        <v>561292162.13</v>
      </c>
    </row>
    <row r="215" spans="1:12" ht="12" customHeight="1" x14ac:dyDescent="0.2">
      <c r="A215" s="1"/>
      <c r="B215" s="21" t="s">
        <v>384</v>
      </c>
      <c r="C215" s="22" t="s">
        <v>385</v>
      </c>
      <c r="D215" s="23">
        <v>316724240.44</v>
      </c>
      <c r="E215" s="23">
        <v>20641754.399999999</v>
      </c>
      <c r="F215" s="23">
        <v>6575676.7400000002</v>
      </c>
      <c r="G215" s="23">
        <v>330790318.10000002</v>
      </c>
      <c r="H215" s="24">
        <v>0</v>
      </c>
      <c r="I215" s="23">
        <v>808406.91</v>
      </c>
      <c r="J215" s="23">
        <v>129679839.84999999</v>
      </c>
      <c r="K215" s="24">
        <v>130488246.76000001</v>
      </c>
      <c r="L215" s="23">
        <v>200302071.34</v>
      </c>
    </row>
    <row r="216" spans="1:12" ht="12" customHeight="1" x14ac:dyDescent="0.2">
      <c r="A216" s="1"/>
      <c r="B216" s="21" t="s">
        <v>386</v>
      </c>
      <c r="C216" s="22" t="s">
        <v>387</v>
      </c>
      <c r="D216" s="23">
        <v>316724240.44</v>
      </c>
      <c r="E216" s="23">
        <v>20641754.399999999</v>
      </c>
      <c r="F216" s="23">
        <v>6575676.7400000002</v>
      </c>
      <c r="G216" s="23">
        <v>330790318.10000002</v>
      </c>
      <c r="H216" s="24">
        <v>0</v>
      </c>
      <c r="I216" s="23">
        <v>808406.91</v>
      </c>
      <c r="J216" s="23">
        <v>129679839.84999999</v>
      </c>
      <c r="K216" s="24">
        <v>130488246.76000001</v>
      </c>
      <c r="L216" s="23">
        <v>200302071.34</v>
      </c>
    </row>
    <row r="217" spans="1:12" ht="12" customHeight="1" x14ac:dyDescent="0.2">
      <c r="A217" s="1"/>
      <c r="B217" s="21" t="s">
        <v>388</v>
      </c>
      <c r="C217" s="22" t="s">
        <v>389</v>
      </c>
      <c r="D217" s="23">
        <v>76576456.269999996</v>
      </c>
      <c r="E217" s="23">
        <v>130436.8</v>
      </c>
      <c r="F217" s="23">
        <v>272662.75</v>
      </c>
      <c r="G217" s="23">
        <v>76434230.319999993</v>
      </c>
      <c r="H217" s="24">
        <v>0</v>
      </c>
      <c r="I217" s="23">
        <v>2360.31</v>
      </c>
      <c r="J217" s="23">
        <v>18807476.629999999</v>
      </c>
      <c r="K217" s="24">
        <v>18809836.940000001</v>
      </c>
      <c r="L217" s="23">
        <v>57624393.380000003</v>
      </c>
    </row>
    <row r="218" spans="1:12" ht="12" customHeight="1" x14ac:dyDescent="0.2">
      <c r="A218" s="1"/>
      <c r="B218" s="21" t="s">
        <v>390</v>
      </c>
      <c r="C218" s="22" t="s">
        <v>389</v>
      </c>
      <c r="D218" s="23">
        <v>76576456.269999996</v>
      </c>
      <c r="E218" s="23">
        <v>130436.8</v>
      </c>
      <c r="F218" s="23">
        <v>272662.75</v>
      </c>
      <c r="G218" s="23">
        <v>76434230.319999993</v>
      </c>
      <c r="H218" s="24">
        <v>0</v>
      </c>
      <c r="I218" s="23">
        <v>2360.31</v>
      </c>
      <c r="J218" s="23">
        <v>18807476.629999999</v>
      </c>
      <c r="K218" s="24">
        <v>18809836.940000001</v>
      </c>
      <c r="L218" s="23">
        <v>57624393.380000003</v>
      </c>
    </row>
    <row r="219" spans="1:12" ht="12" customHeight="1" x14ac:dyDescent="0.2">
      <c r="A219" s="1"/>
      <c r="B219" s="21" t="s">
        <v>391</v>
      </c>
      <c r="C219" s="22" t="s">
        <v>392</v>
      </c>
      <c r="D219" s="23">
        <v>147151716.31</v>
      </c>
      <c r="E219" s="23">
        <v>14449165.68</v>
      </c>
      <c r="F219" s="23">
        <v>4517903.82</v>
      </c>
      <c r="G219" s="23">
        <v>157082978.16999999</v>
      </c>
      <c r="H219" s="24">
        <v>0</v>
      </c>
      <c r="I219" s="23">
        <v>39683.599999999999</v>
      </c>
      <c r="J219" s="23">
        <v>77194620.209999993</v>
      </c>
      <c r="K219" s="24">
        <v>77234303.810000002</v>
      </c>
      <c r="L219" s="23">
        <v>79848674.359999999</v>
      </c>
    </row>
    <row r="220" spans="1:12" ht="12" customHeight="1" x14ac:dyDescent="0.2">
      <c r="A220" s="1"/>
      <c r="B220" s="21" t="s">
        <v>393</v>
      </c>
      <c r="C220" s="22" t="s">
        <v>394</v>
      </c>
      <c r="D220" s="23">
        <v>147151716.31</v>
      </c>
      <c r="E220" s="23">
        <v>14449165.68</v>
      </c>
      <c r="F220" s="23">
        <v>4517903.82</v>
      </c>
      <c r="G220" s="23">
        <v>157082978.16999999</v>
      </c>
      <c r="H220" s="24">
        <v>0</v>
      </c>
      <c r="I220" s="23">
        <v>39683.599999999999</v>
      </c>
      <c r="J220" s="23">
        <v>77194620.209999993</v>
      </c>
      <c r="K220" s="24">
        <v>77234303.810000002</v>
      </c>
      <c r="L220" s="23">
        <v>79848674.359999999</v>
      </c>
    </row>
    <row r="221" spans="1:12" ht="12" customHeight="1" x14ac:dyDescent="0.2">
      <c r="A221" s="1"/>
      <c r="B221" s="21" t="s">
        <v>395</v>
      </c>
      <c r="C221" s="22" t="s">
        <v>396</v>
      </c>
      <c r="D221" s="23">
        <v>107209820.5</v>
      </c>
      <c r="E221" s="23">
        <v>15020504.439999999</v>
      </c>
      <c r="F221" s="23">
        <v>5390918.4900000002</v>
      </c>
      <c r="G221" s="23">
        <v>116839406.45</v>
      </c>
      <c r="H221" s="24">
        <v>1</v>
      </c>
      <c r="I221" s="23">
        <v>1181555.23</v>
      </c>
      <c r="J221" s="23">
        <v>34027242.229999997</v>
      </c>
      <c r="K221" s="24">
        <v>35208798.460000001</v>
      </c>
      <c r="L221" s="23">
        <v>81630607.989999995</v>
      </c>
    </row>
    <row r="222" spans="1:12" ht="21.95" customHeight="1" x14ac:dyDescent="0.2">
      <c r="A222" s="1"/>
      <c r="B222" s="21" t="s">
        <v>397</v>
      </c>
      <c r="C222" s="22" t="s">
        <v>398</v>
      </c>
      <c r="D222" s="23">
        <v>107209820.5</v>
      </c>
      <c r="E222" s="23">
        <v>15020504.439999999</v>
      </c>
      <c r="F222" s="23">
        <v>5390918.4900000002</v>
      </c>
      <c r="G222" s="23">
        <v>116839406.45</v>
      </c>
      <c r="H222" s="24">
        <v>1</v>
      </c>
      <c r="I222" s="23">
        <v>1181555.23</v>
      </c>
      <c r="J222" s="23">
        <v>34027242.229999997</v>
      </c>
      <c r="K222" s="24">
        <v>35208798.460000001</v>
      </c>
      <c r="L222" s="23">
        <v>81630607.989999995</v>
      </c>
    </row>
    <row r="223" spans="1:12" ht="12" customHeight="1" x14ac:dyDescent="0.2">
      <c r="A223" s="1"/>
      <c r="B223" s="21" t="s">
        <v>399</v>
      </c>
      <c r="C223" s="22" t="s">
        <v>400</v>
      </c>
      <c r="D223" s="23">
        <v>16845309.16</v>
      </c>
      <c r="E223" s="23">
        <v>1311691.01</v>
      </c>
      <c r="F223" s="23">
        <v>2453468.2799999998</v>
      </c>
      <c r="G223" s="23">
        <v>15703531.890000001</v>
      </c>
      <c r="H223" s="24">
        <v>0</v>
      </c>
      <c r="I223" s="23">
        <v>9007.14</v>
      </c>
      <c r="J223" s="23">
        <v>1770242.94</v>
      </c>
      <c r="K223" s="24">
        <v>1779250.08</v>
      </c>
      <c r="L223" s="23">
        <v>13924281.810000001</v>
      </c>
    </row>
    <row r="224" spans="1:12" ht="12" customHeight="1" x14ac:dyDescent="0.2">
      <c r="A224" s="1"/>
      <c r="B224" s="21" t="s">
        <v>401</v>
      </c>
      <c r="C224" s="22" t="s">
        <v>402</v>
      </c>
      <c r="D224" s="23">
        <v>16845309.16</v>
      </c>
      <c r="E224" s="23">
        <v>1311691.01</v>
      </c>
      <c r="F224" s="23">
        <v>2453468.2799999998</v>
      </c>
      <c r="G224" s="23">
        <v>15703531.890000001</v>
      </c>
      <c r="H224" s="24">
        <v>0</v>
      </c>
      <c r="I224" s="23">
        <v>9007.14</v>
      </c>
      <c r="J224" s="23">
        <v>1770242.94</v>
      </c>
      <c r="K224" s="24">
        <v>1779250.08</v>
      </c>
      <c r="L224" s="23">
        <v>13924281.810000001</v>
      </c>
    </row>
    <row r="225" spans="1:12" ht="33.950000000000003" customHeight="1" x14ac:dyDescent="0.2">
      <c r="A225" s="1"/>
      <c r="B225" s="21" t="s">
        <v>403</v>
      </c>
      <c r="C225" s="22" t="s">
        <v>404</v>
      </c>
      <c r="D225" s="23">
        <v>3896930.43</v>
      </c>
      <c r="E225" s="23">
        <v>718845.98</v>
      </c>
      <c r="F225" s="23">
        <v>447835.5</v>
      </c>
      <c r="G225" s="23">
        <v>4167940.91</v>
      </c>
      <c r="H225" s="24">
        <v>0</v>
      </c>
      <c r="I225" s="23">
        <v>0</v>
      </c>
      <c r="J225" s="23">
        <v>434517.8</v>
      </c>
      <c r="K225" s="24">
        <v>434517.8</v>
      </c>
      <c r="L225" s="23">
        <v>3733423.11</v>
      </c>
    </row>
    <row r="226" spans="1:12" ht="33.950000000000003" customHeight="1" x14ac:dyDescent="0.2">
      <c r="A226" s="1"/>
      <c r="B226" s="21" t="s">
        <v>405</v>
      </c>
      <c r="C226" s="22" t="s">
        <v>406</v>
      </c>
      <c r="D226" s="23">
        <v>3322199.83</v>
      </c>
      <c r="E226" s="23">
        <v>644568.43000000005</v>
      </c>
      <c r="F226" s="23">
        <v>377335.2</v>
      </c>
      <c r="G226" s="23">
        <v>3589433.06</v>
      </c>
      <c r="H226" s="24">
        <v>0</v>
      </c>
      <c r="I226" s="23">
        <v>0</v>
      </c>
      <c r="J226" s="23">
        <v>355220.22</v>
      </c>
      <c r="K226" s="24">
        <v>355220.22</v>
      </c>
      <c r="L226" s="23">
        <v>3234212.84</v>
      </c>
    </row>
    <row r="227" spans="1:12" ht="33.950000000000003" customHeight="1" x14ac:dyDescent="0.2">
      <c r="A227" s="1"/>
      <c r="B227" s="21" t="s">
        <v>407</v>
      </c>
      <c r="C227" s="22" t="s">
        <v>408</v>
      </c>
      <c r="D227" s="23">
        <v>574730.6</v>
      </c>
      <c r="E227" s="23">
        <v>74277.55</v>
      </c>
      <c r="F227" s="23">
        <v>70500.3</v>
      </c>
      <c r="G227" s="23">
        <v>578507.85</v>
      </c>
      <c r="H227" s="24">
        <v>0</v>
      </c>
      <c r="I227" s="23">
        <v>0</v>
      </c>
      <c r="J227" s="23">
        <v>79297.58</v>
      </c>
      <c r="K227" s="24">
        <v>79297.58</v>
      </c>
      <c r="L227" s="23">
        <v>499210.27</v>
      </c>
    </row>
    <row r="228" spans="1:12" ht="45" customHeight="1" x14ac:dyDescent="0.2">
      <c r="A228" s="1"/>
      <c r="B228" s="21" t="s">
        <v>409</v>
      </c>
      <c r="C228" s="22" t="s">
        <v>410</v>
      </c>
      <c r="D228" s="23">
        <v>154721280.75999999</v>
      </c>
      <c r="E228" s="23">
        <v>15778991.199999999</v>
      </c>
      <c r="F228" s="23">
        <v>4788626.1399999997</v>
      </c>
      <c r="G228" s="23">
        <v>165711645.81999999</v>
      </c>
      <c r="H228" s="24">
        <v>0</v>
      </c>
      <c r="I228" s="23">
        <v>287689.88</v>
      </c>
      <c r="J228" s="23">
        <v>45291103.950000003</v>
      </c>
      <c r="K228" s="24">
        <v>45578793.829999998</v>
      </c>
      <c r="L228" s="23">
        <v>120132851.98999999</v>
      </c>
    </row>
    <row r="229" spans="1:12" ht="21.95" customHeight="1" x14ac:dyDescent="0.2">
      <c r="A229" s="1"/>
      <c r="B229" s="21" t="s">
        <v>411</v>
      </c>
      <c r="C229" s="22" t="s">
        <v>412</v>
      </c>
      <c r="D229" s="23">
        <v>154721280.75999999</v>
      </c>
      <c r="E229" s="23">
        <v>15778991.199999999</v>
      </c>
      <c r="F229" s="23">
        <v>4788626.1399999997</v>
      </c>
      <c r="G229" s="23">
        <v>165711645.81999999</v>
      </c>
      <c r="H229" s="24">
        <v>0</v>
      </c>
      <c r="I229" s="23">
        <v>287689.88</v>
      </c>
      <c r="J229" s="23">
        <v>45291103.950000003</v>
      </c>
      <c r="K229" s="24">
        <v>45578793.829999998</v>
      </c>
      <c r="L229" s="23">
        <v>120132851.98999999</v>
      </c>
    </row>
    <row r="230" spans="1:12" ht="21.95" customHeight="1" x14ac:dyDescent="0.2">
      <c r="A230" s="1"/>
      <c r="B230" s="21" t="s">
        <v>413</v>
      </c>
      <c r="C230" s="22" t="s">
        <v>414</v>
      </c>
      <c r="D230" s="23">
        <v>4157403.1</v>
      </c>
      <c r="E230" s="23">
        <v>175562.45</v>
      </c>
      <c r="F230" s="23">
        <v>204370.35</v>
      </c>
      <c r="G230" s="23">
        <v>4128595.2</v>
      </c>
      <c r="H230" s="24">
        <v>0</v>
      </c>
      <c r="I230" s="23">
        <v>925.65</v>
      </c>
      <c r="J230" s="23">
        <v>185083.32</v>
      </c>
      <c r="K230" s="24">
        <v>186008.97</v>
      </c>
      <c r="L230" s="23">
        <v>3942586.23</v>
      </c>
    </row>
    <row r="231" spans="1:12" ht="12" customHeight="1" x14ac:dyDescent="0.2">
      <c r="A231" s="1"/>
      <c r="B231" s="21" t="s">
        <v>415</v>
      </c>
      <c r="C231" s="22" t="s">
        <v>416</v>
      </c>
      <c r="D231" s="23">
        <v>4157403.1</v>
      </c>
      <c r="E231" s="23">
        <v>175562.45</v>
      </c>
      <c r="F231" s="23">
        <v>204370.35</v>
      </c>
      <c r="G231" s="23">
        <v>4128595.2</v>
      </c>
      <c r="H231" s="24">
        <v>0</v>
      </c>
      <c r="I231" s="23">
        <v>925.65</v>
      </c>
      <c r="J231" s="23">
        <v>185083.32</v>
      </c>
      <c r="K231" s="24">
        <v>186008.97</v>
      </c>
      <c r="L231" s="23">
        <v>3942586.23</v>
      </c>
    </row>
    <row r="232" spans="1:12" ht="21.95" customHeight="1" x14ac:dyDescent="0.2">
      <c r="A232" s="1"/>
      <c r="B232" s="21" t="s">
        <v>417</v>
      </c>
      <c r="C232" s="22" t="s">
        <v>418</v>
      </c>
      <c r="D232" s="23">
        <v>244274.81</v>
      </c>
      <c r="E232" s="23">
        <v>0</v>
      </c>
      <c r="F232" s="23">
        <v>18386.900000000001</v>
      </c>
      <c r="G232" s="23">
        <v>225887.91</v>
      </c>
      <c r="H232" s="24">
        <v>0</v>
      </c>
      <c r="I232" s="23">
        <v>0</v>
      </c>
      <c r="J232" s="23">
        <v>72615.990000000005</v>
      </c>
      <c r="K232" s="24">
        <v>72615.990000000005</v>
      </c>
      <c r="L232" s="23">
        <v>153271.92000000001</v>
      </c>
    </row>
    <row r="233" spans="1:12" ht="45" customHeight="1" x14ac:dyDescent="0.2">
      <c r="A233" s="1"/>
      <c r="B233" s="21" t="s">
        <v>419</v>
      </c>
      <c r="C233" s="22" t="s">
        <v>420</v>
      </c>
      <c r="D233" s="23">
        <v>244274.81</v>
      </c>
      <c r="E233" s="23">
        <v>0</v>
      </c>
      <c r="F233" s="23">
        <v>18386.900000000001</v>
      </c>
      <c r="G233" s="23">
        <v>225887.91</v>
      </c>
      <c r="H233" s="24">
        <v>0</v>
      </c>
      <c r="I233" s="23">
        <v>0</v>
      </c>
      <c r="J233" s="23">
        <v>72615.990000000005</v>
      </c>
      <c r="K233" s="24">
        <v>72615.990000000005</v>
      </c>
      <c r="L233" s="23">
        <v>153271.92000000001</v>
      </c>
    </row>
    <row r="234" spans="1:12" ht="12" customHeight="1" x14ac:dyDescent="0.2">
      <c r="A234" s="1"/>
      <c r="B234" s="21" t="s">
        <v>421</v>
      </c>
      <c r="C234" s="22" t="s">
        <v>422</v>
      </c>
      <c r="D234" s="23">
        <v>1544942881.79</v>
      </c>
      <c r="E234" s="23">
        <v>52840674.890000001</v>
      </c>
      <c r="F234" s="23">
        <v>44656256.770000003</v>
      </c>
      <c r="G234" s="23">
        <v>1553127299.9100001</v>
      </c>
      <c r="H234" s="24">
        <v>0</v>
      </c>
      <c r="I234" s="23">
        <v>5998586.6200000001</v>
      </c>
      <c r="J234" s="23">
        <v>540368354.96000004</v>
      </c>
      <c r="K234" s="24">
        <v>546366941.58000004</v>
      </c>
      <c r="L234" s="23">
        <v>1006760358.33</v>
      </c>
    </row>
    <row r="235" spans="1:12" ht="12" customHeight="1" x14ac:dyDescent="0.2">
      <c r="A235" s="1"/>
      <c r="B235" s="21" t="s">
        <v>423</v>
      </c>
      <c r="C235" s="22" t="s">
        <v>424</v>
      </c>
      <c r="D235" s="23">
        <v>305900.68</v>
      </c>
      <c r="E235" s="23">
        <v>0</v>
      </c>
      <c r="F235" s="23">
        <v>15991</v>
      </c>
      <c r="G235" s="23">
        <v>289909.68</v>
      </c>
      <c r="H235" s="24">
        <v>0</v>
      </c>
      <c r="I235" s="23">
        <v>0</v>
      </c>
      <c r="J235" s="23">
        <v>15599.97</v>
      </c>
      <c r="K235" s="24">
        <v>15599.97</v>
      </c>
      <c r="L235" s="23">
        <v>274309.71000000002</v>
      </c>
    </row>
    <row r="236" spans="1:12" ht="12" customHeight="1" x14ac:dyDescent="0.2">
      <c r="A236" s="1"/>
      <c r="B236" s="21" t="s">
        <v>425</v>
      </c>
      <c r="C236" s="22" t="s">
        <v>424</v>
      </c>
      <c r="D236" s="23">
        <v>305900.68</v>
      </c>
      <c r="E236" s="23">
        <v>0</v>
      </c>
      <c r="F236" s="23">
        <v>15991</v>
      </c>
      <c r="G236" s="23">
        <v>289909.68</v>
      </c>
      <c r="H236" s="24">
        <v>0</v>
      </c>
      <c r="I236" s="23">
        <v>0</v>
      </c>
      <c r="J236" s="23">
        <v>15599.97</v>
      </c>
      <c r="K236" s="24">
        <v>15599.97</v>
      </c>
      <c r="L236" s="23">
        <v>274309.71000000002</v>
      </c>
    </row>
    <row r="237" spans="1:12" ht="12" customHeight="1" x14ac:dyDescent="0.2">
      <c r="A237" s="1"/>
      <c r="B237" s="21" t="s">
        <v>426</v>
      </c>
      <c r="C237" s="22" t="s">
        <v>427</v>
      </c>
      <c r="D237" s="23">
        <v>275410108.81</v>
      </c>
      <c r="E237" s="23">
        <v>7540010.9299999997</v>
      </c>
      <c r="F237" s="23">
        <v>6434201.8099999996</v>
      </c>
      <c r="G237" s="23">
        <v>276515917.93000001</v>
      </c>
      <c r="H237" s="24">
        <v>0</v>
      </c>
      <c r="I237" s="23">
        <v>0</v>
      </c>
      <c r="J237" s="23">
        <v>138138370.08000001</v>
      </c>
      <c r="K237" s="24">
        <v>138138370.08000001</v>
      </c>
      <c r="L237" s="23">
        <v>138377547.84999999</v>
      </c>
    </row>
    <row r="238" spans="1:12" ht="21.95" customHeight="1" x14ac:dyDescent="0.2">
      <c r="A238" s="1"/>
      <c r="B238" s="21" t="s">
        <v>428</v>
      </c>
      <c r="C238" s="22" t="s">
        <v>429</v>
      </c>
      <c r="D238" s="23">
        <v>275410108.81</v>
      </c>
      <c r="E238" s="23">
        <v>7540010.9299999997</v>
      </c>
      <c r="F238" s="23">
        <v>6434201.8099999996</v>
      </c>
      <c r="G238" s="23">
        <v>276515917.93000001</v>
      </c>
      <c r="H238" s="24">
        <v>0</v>
      </c>
      <c r="I238" s="23">
        <v>0</v>
      </c>
      <c r="J238" s="23">
        <v>138138370.08000001</v>
      </c>
      <c r="K238" s="24">
        <v>138138370.08000001</v>
      </c>
      <c r="L238" s="23">
        <v>138377547.84999999</v>
      </c>
    </row>
    <row r="239" spans="1:12" ht="33.950000000000003" customHeight="1" x14ac:dyDescent="0.2">
      <c r="A239" s="1"/>
      <c r="B239" s="21" t="s">
        <v>430</v>
      </c>
      <c r="C239" s="22" t="s">
        <v>431</v>
      </c>
      <c r="D239" s="23">
        <v>274344424.51999998</v>
      </c>
      <c r="E239" s="23">
        <v>8326254.5499999998</v>
      </c>
      <c r="F239" s="23">
        <v>17101566.260000002</v>
      </c>
      <c r="G239" s="23">
        <v>265569112.81</v>
      </c>
      <c r="H239" s="24">
        <v>0</v>
      </c>
      <c r="I239" s="23">
        <v>1109025.0900000001</v>
      </c>
      <c r="J239" s="23">
        <v>91692959.569999993</v>
      </c>
      <c r="K239" s="24">
        <v>92801984.659999996</v>
      </c>
      <c r="L239" s="23">
        <v>172767128.15000001</v>
      </c>
    </row>
    <row r="240" spans="1:12" ht="21.95" customHeight="1" x14ac:dyDescent="0.2">
      <c r="A240" s="1"/>
      <c r="B240" s="21" t="s">
        <v>432</v>
      </c>
      <c r="C240" s="22" t="s">
        <v>433</v>
      </c>
      <c r="D240" s="23">
        <v>274344424.51999998</v>
      </c>
      <c r="E240" s="23">
        <v>8326254.5499999998</v>
      </c>
      <c r="F240" s="23">
        <v>17101566.260000002</v>
      </c>
      <c r="G240" s="23">
        <v>265569112.81</v>
      </c>
      <c r="H240" s="24">
        <v>0</v>
      </c>
      <c r="I240" s="23">
        <v>1109025.0900000001</v>
      </c>
      <c r="J240" s="23">
        <v>91692959.569999993</v>
      </c>
      <c r="K240" s="24">
        <v>92801984.659999996</v>
      </c>
      <c r="L240" s="23">
        <v>172767128.15000001</v>
      </c>
    </row>
    <row r="241" spans="1:12" ht="21.95" customHeight="1" x14ac:dyDescent="0.2">
      <c r="A241" s="1"/>
      <c r="B241" s="21" t="s">
        <v>434</v>
      </c>
      <c r="C241" s="22" t="s">
        <v>435</v>
      </c>
      <c r="D241" s="23">
        <v>836259824.94000006</v>
      </c>
      <c r="E241" s="23">
        <v>33863574.810000002</v>
      </c>
      <c r="F241" s="23">
        <v>18440090.800000001</v>
      </c>
      <c r="G241" s="23">
        <v>851683308.95000005</v>
      </c>
      <c r="H241" s="24">
        <v>0</v>
      </c>
      <c r="I241" s="23">
        <v>4402384.75</v>
      </c>
      <c r="J241" s="23">
        <v>296011293.04000002</v>
      </c>
      <c r="K241" s="24">
        <v>300413677.79000002</v>
      </c>
      <c r="L241" s="23">
        <v>551269631.15999997</v>
      </c>
    </row>
    <row r="242" spans="1:12" ht="12" customHeight="1" x14ac:dyDescent="0.2">
      <c r="A242" s="1"/>
      <c r="B242" s="21" t="s">
        <v>436</v>
      </c>
      <c r="C242" s="22" t="s">
        <v>437</v>
      </c>
      <c r="D242" s="23">
        <v>836259824.94000006</v>
      </c>
      <c r="E242" s="23">
        <v>33863574.810000002</v>
      </c>
      <c r="F242" s="23">
        <v>18440090.800000001</v>
      </c>
      <c r="G242" s="23">
        <v>851683308.95000005</v>
      </c>
      <c r="H242" s="24">
        <v>0</v>
      </c>
      <c r="I242" s="23">
        <v>4402384.75</v>
      </c>
      <c r="J242" s="23">
        <v>296011293.04000002</v>
      </c>
      <c r="K242" s="24">
        <v>300413677.79000002</v>
      </c>
      <c r="L242" s="23">
        <v>551269631.15999997</v>
      </c>
    </row>
    <row r="243" spans="1:12" ht="33.950000000000003" customHeight="1" x14ac:dyDescent="0.2">
      <c r="A243" s="1"/>
      <c r="B243" s="21" t="s">
        <v>438</v>
      </c>
      <c r="C243" s="22" t="s">
        <v>439</v>
      </c>
      <c r="D243" s="23">
        <v>978041.21</v>
      </c>
      <c r="E243" s="23">
        <v>0</v>
      </c>
      <c r="F243" s="23">
        <v>885774.65</v>
      </c>
      <c r="G243" s="23">
        <v>92266.559999999998</v>
      </c>
      <c r="H243" s="24">
        <v>0</v>
      </c>
      <c r="I243" s="23">
        <v>0</v>
      </c>
      <c r="J243" s="23">
        <v>19999.560000000001</v>
      </c>
      <c r="K243" s="24">
        <v>19999.560000000001</v>
      </c>
      <c r="L243" s="23">
        <v>72267</v>
      </c>
    </row>
    <row r="244" spans="1:12" ht="21.95" customHeight="1" x14ac:dyDescent="0.2">
      <c r="A244" s="1"/>
      <c r="B244" s="21" t="s">
        <v>440</v>
      </c>
      <c r="C244" s="22" t="s">
        <v>441</v>
      </c>
      <c r="D244" s="23">
        <v>978041.21</v>
      </c>
      <c r="E244" s="23">
        <v>0</v>
      </c>
      <c r="F244" s="23">
        <v>885774.65</v>
      </c>
      <c r="G244" s="23">
        <v>92266.559999999998</v>
      </c>
      <c r="H244" s="24">
        <v>0</v>
      </c>
      <c r="I244" s="23">
        <v>0</v>
      </c>
      <c r="J244" s="23">
        <v>19999.560000000001</v>
      </c>
      <c r="K244" s="24">
        <v>19999.560000000001</v>
      </c>
      <c r="L244" s="23">
        <v>72267</v>
      </c>
    </row>
    <row r="245" spans="1:12" ht="21.95" customHeight="1" x14ac:dyDescent="0.2">
      <c r="A245" s="1"/>
      <c r="B245" s="21" t="s">
        <v>442</v>
      </c>
      <c r="C245" s="22" t="s">
        <v>443</v>
      </c>
      <c r="D245" s="23">
        <v>157626603.72999999</v>
      </c>
      <c r="E245" s="23">
        <v>3110834.6</v>
      </c>
      <c r="F245" s="23">
        <v>1775220.65</v>
      </c>
      <c r="G245" s="23">
        <v>158962217.68000001</v>
      </c>
      <c r="H245" s="24">
        <v>0</v>
      </c>
      <c r="I245" s="23">
        <v>487176.78</v>
      </c>
      <c r="J245" s="23">
        <v>14490132.74</v>
      </c>
      <c r="K245" s="24">
        <v>14977309.52</v>
      </c>
      <c r="L245" s="23">
        <v>143984908.16</v>
      </c>
    </row>
    <row r="246" spans="1:12" ht="21.95" customHeight="1" x14ac:dyDescent="0.2">
      <c r="A246" s="1"/>
      <c r="B246" s="21" t="s">
        <v>444</v>
      </c>
      <c r="C246" s="22" t="s">
        <v>443</v>
      </c>
      <c r="D246" s="23">
        <v>157626603.72999999</v>
      </c>
      <c r="E246" s="23">
        <v>3110834.6</v>
      </c>
      <c r="F246" s="23">
        <v>1775220.65</v>
      </c>
      <c r="G246" s="23">
        <v>158962217.68000001</v>
      </c>
      <c r="H246" s="24">
        <v>0</v>
      </c>
      <c r="I246" s="23">
        <v>487176.78</v>
      </c>
      <c r="J246" s="23">
        <v>14490132.74</v>
      </c>
      <c r="K246" s="24">
        <v>14977309.52</v>
      </c>
      <c r="L246" s="23">
        <v>143984908.16</v>
      </c>
    </row>
    <row r="247" spans="1:12" ht="12" customHeight="1" x14ac:dyDescent="0.2">
      <c r="A247" s="1"/>
      <c r="B247" s="21" t="s">
        <v>445</v>
      </c>
      <c r="C247" s="22" t="s">
        <v>446</v>
      </c>
      <c r="D247" s="23">
        <v>17977.900000000001</v>
      </c>
      <c r="E247" s="23">
        <v>0</v>
      </c>
      <c r="F247" s="23">
        <v>3411.6</v>
      </c>
      <c r="G247" s="23">
        <v>14566.3</v>
      </c>
      <c r="H247" s="24">
        <v>0</v>
      </c>
      <c r="I247" s="23">
        <v>0</v>
      </c>
      <c r="J247" s="23">
        <v>0</v>
      </c>
      <c r="K247" s="24">
        <v>0</v>
      </c>
      <c r="L247" s="23">
        <v>14566.3</v>
      </c>
    </row>
    <row r="248" spans="1:12" ht="45" customHeight="1" x14ac:dyDescent="0.2">
      <c r="A248" s="1"/>
      <c r="B248" s="21" t="s">
        <v>447</v>
      </c>
      <c r="C248" s="22" t="s">
        <v>448</v>
      </c>
      <c r="D248" s="23">
        <v>17977.900000000001</v>
      </c>
      <c r="E248" s="23">
        <v>0</v>
      </c>
      <c r="F248" s="23">
        <v>3411.6</v>
      </c>
      <c r="G248" s="23">
        <v>14566.3</v>
      </c>
      <c r="H248" s="24">
        <v>0</v>
      </c>
      <c r="I248" s="23">
        <v>0</v>
      </c>
      <c r="J248" s="23">
        <v>0</v>
      </c>
      <c r="K248" s="24">
        <v>0</v>
      </c>
      <c r="L248" s="23">
        <v>14566.3</v>
      </c>
    </row>
    <row r="249" spans="1:12" ht="33.950000000000003" customHeight="1" x14ac:dyDescent="0.2">
      <c r="A249" s="1"/>
      <c r="B249" s="21" t="s">
        <v>449</v>
      </c>
      <c r="C249" s="22" t="s">
        <v>450</v>
      </c>
      <c r="D249" s="23">
        <v>1976577714.6900001</v>
      </c>
      <c r="E249" s="23">
        <v>728135509.76999998</v>
      </c>
      <c r="F249" s="23">
        <v>171908776.41</v>
      </c>
      <c r="G249" s="23">
        <v>2532804448.0500002</v>
      </c>
      <c r="H249" s="24">
        <v>0</v>
      </c>
      <c r="I249" s="23">
        <v>2462173.5499999998</v>
      </c>
      <c r="J249" s="23">
        <v>803263524.80999994</v>
      </c>
      <c r="K249" s="24">
        <v>805725698.36000001</v>
      </c>
      <c r="L249" s="23">
        <v>1727078749.6900001</v>
      </c>
    </row>
    <row r="250" spans="1:12" ht="33.950000000000003" customHeight="1" x14ac:dyDescent="0.2">
      <c r="A250" s="1"/>
      <c r="B250" s="21" t="s">
        <v>451</v>
      </c>
      <c r="C250" s="22" t="s">
        <v>452</v>
      </c>
      <c r="D250" s="23">
        <v>408934999.60000002</v>
      </c>
      <c r="E250" s="23">
        <v>305427097.08999997</v>
      </c>
      <c r="F250" s="23">
        <v>25535662.960000001</v>
      </c>
      <c r="G250" s="23">
        <v>688826433.73000002</v>
      </c>
      <c r="H250" s="24">
        <v>0</v>
      </c>
      <c r="I250" s="23">
        <v>110000</v>
      </c>
      <c r="J250" s="23">
        <v>288078485.10000002</v>
      </c>
      <c r="K250" s="24">
        <v>288188485.10000002</v>
      </c>
      <c r="L250" s="23">
        <v>400637948.63</v>
      </c>
    </row>
    <row r="251" spans="1:12" ht="21.95" customHeight="1" x14ac:dyDescent="0.2">
      <c r="A251" s="1"/>
      <c r="B251" s="21" t="s">
        <v>453</v>
      </c>
      <c r="C251" s="22" t="s">
        <v>454</v>
      </c>
      <c r="D251" s="23">
        <v>408934999.60000002</v>
      </c>
      <c r="E251" s="23">
        <v>305427097.08999997</v>
      </c>
      <c r="F251" s="23">
        <v>25535662.960000001</v>
      </c>
      <c r="G251" s="23">
        <v>688826433.73000002</v>
      </c>
      <c r="H251" s="24">
        <v>0</v>
      </c>
      <c r="I251" s="23">
        <v>110000</v>
      </c>
      <c r="J251" s="23">
        <v>288078485.10000002</v>
      </c>
      <c r="K251" s="24">
        <v>288188485.10000002</v>
      </c>
      <c r="L251" s="23">
        <v>400637948.63</v>
      </c>
    </row>
    <row r="252" spans="1:12" ht="33.950000000000003" customHeight="1" x14ac:dyDescent="0.2">
      <c r="A252" s="1"/>
      <c r="B252" s="21" t="s">
        <v>455</v>
      </c>
      <c r="C252" s="22" t="s">
        <v>456</v>
      </c>
      <c r="D252" s="23">
        <v>1486699.96</v>
      </c>
      <c r="E252" s="23">
        <v>0</v>
      </c>
      <c r="F252" s="23">
        <v>149298.20000000001</v>
      </c>
      <c r="G252" s="23">
        <v>1337401.76</v>
      </c>
      <c r="H252" s="24">
        <v>0</v>
      </c>
      <c r="I252" s="23">
        <v>0</v>
      </c>
      <c r="J252" s="23">
        <v>0</v>
      </c>
      <c r="K252" s="24">
        <v>0</v>
      </c>
      <c r="L252" s="23">
        <v>1337401.76</v>
      </c>
    </row>
    <row r="253" spans="1:12" ht="21.95" customHeight="1" x14ac:dyDescent="0.2">
      <c r="A253" s="1"/>
      <c r="B253" s="21" t="s">
        <v>457</v>
      </c>
      <c r="C253" s="22" t="s">
        <v>458</v>
      </c>
      <c r="D253" s="23">
        <v>1486699.96</v>
      </c>
      <c r="E253" s="23">
        <v>0</v>
      </c>
      <c r="F253" s="23">
        <v>149298.20000000001</v>
      </c>
      <c r="G253" s="23">
        <v>1337401.76</v>
      </c>
      <c r="H253" s="24">
        <v>0</v>
      </c>
      <c r="I253" s="23">
        <v>0</v>
      </c>
      <c r="J253" s="23">
        <v>0</v>
      </c>
      <c r="K253" s="24">
        <v>0</v>
      </c>
      <c r="L253" s="23">
        <v>1337401.76</v>
      </c>
    </row>
    <row r="254" spans="1:12" ht="45" customHeight="1" x14ac:dyDescent="0.2">
      <c r="A254" s="1"/>
      <c r="B254" s="21" t="s">
        <v>459</v>
      </c>
      <c r="C254" s="22" t="s">
        <v>460</v>
      </c>
      <c r="D254" s="23">
        <v>542835222.45000005</v>
      </c>
      <c r="E254" s="23">
        <v>33774156.289999999</v>
      </c>
      <c r="F254" s="23">
        <v>87523576.829999998</v>
      </c>
      <c r="G254" s="23">
        <v>489085801.91000003</v>
      </c>
      <c r="H254" s="24">
        <v>0</v>
      </c>
      <c r="I254" s="23">
        <v>0</v>
      </c>
      <c r="J254" s="23">
        <v>101139239.05</v>
      </c>
      <c r="K254" s="24">
        <v>101139239.05</v>
      </c>
      <c r="L254" s="23">
        <v>387946562.86000001</v>
      </c>
    </row>
    <row r="255" spans="1:12" ht="12" customHeight="1" x14ac:dyDescent="0.2">
      <c r="A255" s="1"/>
      <c r="B255" s="21" t="s">
        <v>461</v>
      </c>
      <c r="C255" s="22" t="s">
        <v>462</v>
      </c>
      <c r="D255" s="23">
        <v>542835222.45000005</v>
      </c>
      <c r="E255" s="23">
        <v>33774156.289999999</v>
      </c>
      <c r="F255" s="23">
        <v>87523576.829999998</v>
      </c>
      <c r="G255" s="23">
        <v>489085801.91000003</v>
      </c>
      <c r="H255" s="24">
        <v>0</v>
      </c>
      <c r="I255" s="23">
        <v>0</v>
      </c>
      <c r="J255" s="23">
        <v>101139239.05</v>
      </c>
      <c r="K255" s="24">
        <v>101139239.05</v>
      </c>
      <c r="L255" s="23">
        <v>387946562.86000001</v>
      </c>
    </row>
    <row r="256" spans="1:12" ht="12" customHeight="1" x14ac:dyDescent="0.2">
      <c r="A256" s="1"/>
      <c r="B256" s="21" t="s">
        <v>463</v>
      </c>
      <c r="C256" s="22" t="s">
        <v>464</v>
      </c>
      <c r="D256" s="23">
        <v>52244419.780000001</v>
      </c>
      <c r="E256" s="23">
        <v>47018320</v>
      </c>
      <c r="F256" s="23">
        <v>1378850.81</v>
      </c>
      <c r="G256" s="23">
        <v>97883888.969999999</v>
      </c>
      <c r="H256" s="24">
        <v>0</v>
      </c>
      <c r="I256" s="23">
        <v>0</v>
      </c>
      <c r="J256" s="23">
        <v>133700</v>
      </c>
      <c r="K256" s="24">
        <v>133700</v>
      </c>
      <c r="L256" s="23">
        <v>97750188.969999999</v>
      </c>
    </row>
    <row r="257" spans="1:12" ht="12" customHeight="1" x14ac:dyDescent="0.2">
      <c r="A257" s="1"/>
      <c r="B257" s="21" t="s">
        <v>465</v>
      </c>
      <c r="C257" s="22" t="s">
        <v>466</v>
      </c>
      <c r="D257" s="23">
        <v>52244419.780000001</v>
      </c>
      <c r="E257" s="23">
        <v>47018320</v>
      </c>
      <c r="F257" s="23">
        <v>1378850.81</v>
      </c>
      <c r="G257" s="23">
        <v>97883888.969999999</v>
      </c>
      <c r="H257" s="24">
        <v>0</v>
      </c>
      <c r="I257" s="23">
        <v>0</v>
      </c>
      <c r="J257" s="23">
        <v>133700</v>
      </c>
      <c r="K257" s="24">
        <v>133700</v>
      </c>
      <c r="L257" s="23">
        <v>97750188.969999999</v>
      </c>
    </row>
    <row r="258" spans="1:12" ht="21.95" customHeight="1" x14ac:dyDescent="0.2">
      <c r="A258" s="1"/>
      <c r="B258" s="21" t="s">
        <v>467</v>
      </c>
      <c r="C258" s="22" t="s">
        <v>468</v>
      </c>
      <c r="D258" s="23">
        <v>495900</v>
      </c>
      <c r="E258" s="23">
        <v>765347.59</v>
      </c>
      <c r="F258" s="23">
        <v>24795</v>
      </c>
      <c r="G258" s="23">
        <v>1236452.5900000001</v>
      </c>
      <c r="H258" s="24">
        <v>0</v>
      </c>
      <c r="I258" s="23">
        <v>0</v>
      </c>
      <c r="J258" s="23">
        <v>0</v>
      </c>
      <c r="K258" s="24">
        <v>0</v>
      </c>
      <c r="L258" s="23">
        <v>1236452.5900000001</v>
      </c>
    </row>
    <row r="259" spans="1:12" ht="21.95" customHeight="1" x14ac:dyDescent="0.2">
      <c r="A259" s="1"/>
      <c r="B259" s="21" t="s">
        <v>469</v>
      </c>
      <c r="C259" s="22" t="s">
        <v>468</v>
      </c>
      <c r="D259" s="23">
        <v>495900</v>
      </c>
      <c r="E259" s="23">
        <v>765347.59</v>
      </c>
      <c r="F259" s="23">
        <v>24795</v>
      </c>
      <c r="G259" s="23">
        <v>1236452.5900000001</v>
      </c>
      <c r="H259" s="24">
        <v>0</v>
      </c>
      <c r="I259" s="23">
        <v>0</v>
      </c>
      <c r="J259" s="23">
        <v>0</v>
      </c>
      <c r="K259" s="24">
        <v>0</v>
      </c>
      <c r="L259" s="23">
        <v>1236452.5900000001</v>
      </c>
    </row>
    <row r="260" spans="1:12" ht="33.950000000000003" customHeight="1" x14ac:dyDescent="0.2">
      <c r="A260" s="1"/>
      <c r="B260" s="21" t="s">
        <v>470</v>
      </c>
      <c r="C260" s="22" t="s">
        <v>471</v>
      </c>
      <c r="D260" s="23">
        <v>605979308.32000005</v>
      </c>
      <c r="E260" s="23">
        <v>255553894.97</v>
      </c>
      <c r="F260" s="23">
        <v>30688104</v>
      </c>
      <c r="G260" s="23">
        <v>830845099.28999996</v>
      </c>
      <c r="H260" s="24">
        <v>0</v>
      </c>
      <c r="I260" s="23">
        <v>1516287.75</v>
      </c>
      <c r="J260" s="23">
        <v>260385296.88</v>
      </c>
      <c r="K260" s="24">
        <v>261901584.63</v>
      </c>
      <c r="L260" s="23">
        <v>568943514.65999997</v>
      </c>
    </row>
    <row r="261" spans="1:12" ht="21.95" customHeight="1" x14ac:dyDescent="0.2">
      <c r="A261" s="1"/>
      <c r="B261" s="21" t="s">
        <v>472</v>
      </c>
      <c r="C261" s="22" t="s">
        <v>473</v>
      </c>
      <c r="D261" s="23">
        <v>91362674.140000001</v>
      </c>
      <c r="E261" s="23">
        <v>2766958.89</v>
      </c>
      <c r="F261" s="23">
        <v>3572772.65</v>
      </c>
      <c r="G261" s="23">
        <v>90556860.379999995</v>
      </c>
      <c r="H261" s="24">
        <v>0</v>
      </c>
      <c r="I261" s="23">
        <v>976982.91</v>
      </c>
      <c r="J261" s="23">
        <v>27909725.82</v>
      </c>
      <c r="K261" s="24">
        <v>28886708.73</v>
      </c>
      <c r="L261" s="23">
        <v>61670151.649999999</v>
      </c>
    </row>
    <row r="262" spans="1:12" ht="45" customHeight="1" x14ac:dyDescent="0.2">
      <c r="A262" s="1"/>
      <c r="B262" s="21" t="s">
        <v>474</v>
      </c>
      <c r="C262" s="22" t="s">
        <v>475</v>
      </c>
      <c r="D262" s="23">
        <v>393450048.17000002</v>
      </c>
      <c r="E262" s="23">
        <v>242440415.44999999</v>
      </c>
      <c r="F262" s="23">
        <v>25942998.18</v>
      </c>
      <c r="G262" s="23">
        <v>609947465.44000006</v>
      </c>
      <c r="H262" s="24">
        <v>0</v>
      </c>
      <c r="I262" s="23">
        <v>534355.64</v>
      </c>
      <c r="J262" s="23">
        <v>172861930.16</v>
      </c>
      <c r="K262" s="24">
        <v>173396285.80000001</v>
      </c>
      <c r="L262" s="23">
        <v>436551179.63999999</v>
      </c>
    </row>
    <row r="263" spans="1:12" ht="21.95" customHeight="1" x14ac:dyDescent="0.2">
      <c r="A263" s="1"/>
      <c r="B263" s="21" t="s">
        <v>476</v>
      </c>
      <c r="C263" s="22" t="s">
        <v>477</v>
      </c>
      <c r="D263" s="23">
        <v>121166586.01000001</v>
      </c>
      <c r="E263" s="23">
        <v>10346520.630000001</v>
      </c>
      <c r="F263" s="23">
        <v>1172333.17</v>
      </c>
      <c r="G263" s="23">
        <v>130340773.47</v>
      </c>
      <c r="H263" s="24">
        <v>0</v>
      </c>
      <c r="I263" s="23">
        <v>4949.2</v>
      </c>
      <c r="J263" s="23">
        <v>59613640.899999999</v>
      </c>
      <c r="K263" s="24">
        <v>59618590.100000001</v>
      </c>
      <c r="L263" s="23">
        <v>70722183.370000005</v>
      </c>
    </row>
    <row r="264" spans="1:12" ht="21.95" customHeight="1" x14ac:dyDescent="0.2">
      <c r="A264" s="1"/>
      <c r="B264" s="21" t="s">
        <v>478</v>
      </c>
      <c r="C264" s="22" t="s">
        <v>479</v>
      </c>
      <c r="D264" s="23">
        <v>128131.6</v>
      </c>
      <c r="E264" s="23">
        <v>0</v>
      </c>
      <c r="F264" s="23">
        <v>7611.75</v>
      </c>
      <c r="G264" s="23">
        <v>120519.85</v>
      </c>
      <c r="H264" s="24">
        <v>0</v>
      </c>
      <c r="I264" s="23">
        <v>0</v>
      </c>
      <c r="J264" s="23">
        <v>0</v>
      </c>
      <c r="K264" s="24">
        <v>0</v>
      </c>
      <c r="L264" s="23">
        <v>120519.85</v>
      </c>
    </row>
    <row r="265" spans="1:12" ht="21.95" customHeight="1" x14ac:dyDescent="0.2">
      <c r="A265" s="1"/>
      <c r="B265" s="21" t="s">
        <v>480</v>
      </c>
      <c r="C265" s="22" t="s">
        <v>479</v>
      </c>
      <c r="D265" s="23">
        <v>128131.6</v>
      </c>
      <c r="E265" s="23">
        <v>0</v>
      </c>
      <c r="F265" s="23">
        <v>7611.75</v>
      </c>
      <c r="G265" s="23">
        <v>120519.85</v>
      </c>
      <c r="H265" s="24">
        <v>0</v>
      </c>
      <c r="I265" s="23">
        <v>0</v>
      </c>
      <c r="J265" s="23">
        <v>0</v>
      </c>
      <c r="K265" s="24">
        <v>0</v>
      </c>
      <c r="L265" s="23">
        <v>120519.85</v>
      </c>
    </row>
    <row r="266" spans="1:12" ht="12" customHeight="1" x14ac:dyDescent="0.2">
      <c r="A266" s="1"/>
      <c r="B266" s="21" t="s">
        <v>481</v>
      </c>
      <c r="C266" s="22" t="s">
        <v>482</v>
      </c>
      <c r="D266" s="23">
        <v>225426846.12</v>
      </c>
      <c r="E266" s="23">
        <v>14648060.85</v>
      </c>
      <c r="F266" s="23">
        <v>6808195.8099999996</v>
      </c>
      <c r="G266" s="23">
        <v>233266711.16</v>
      </c>
      <c r="H266" s="24">
        <v>0</v>
      </c>
      <c r="I266" s="23">
        <v>835885.8</v>
      </c>
      <c r="J266" s="23">
        <v>108300663.77</v>
      </c>
      <c r="K266" s="24">
        <v>109136549.56999999</v>
      </c>
      <c r="L266" s="23">
        <v>124130161.59</v>
      </c>
    </row>
    <row r="267" spans="1:12" ht="12" customHeight="1" x14ac:dyDescent="0.2">
      <c r="A267" s="1"/>
      <c r="B267" s="21" t="s">
        <v>483</v>
      </c>
      <c r="C267" s="22" t="s">
        <v>482</v>
      </c>
      <c r="D267" s="23">
        <v>225426846.12</v>
      </c>
      <c r="E267" s="23">
        <v>14648060.85</v>
      </c>
      <c r="F267" s="23">
        <v>6808195.8099999996</v>
      </c>
      <c r="G267" s="23">
        <v>233266711.16</v>
      </c>
      <c r="H267" s="24">
        <v>0</v>
      </c>
      <c r="I267" s="23">
        <v>835885.8</v>
      </c>
      <c r="J267" s="23">
        <v>108300663.77</v>
      </c>
      <c r="K267" s="24">
        <v>109136549.56999999</v>
      </c>
      <c r="L267" s="23">
        <v>124130161.59</v>
      </c>
    </row>
    <row r="268" spans="1:12" ht="33.950000000000003" customHeight="1" x14ac:dyDescent="0.2">
      <c r="A268" s="1"/>
      <c r="B268" s="21" t="s">
        <v>484</v>
      </c>
      <c r="C268" s="22" t="s">
        <v>485</v>
      </c>
      <c r="D268" s="23">
        <v>139046186.86000001</v>
      </c>
      <c r="E268" s="23">
        <v>70948632.980000004</v>
      </c>
      <c r="F268" s="23">
        <v>19792681.050000001</v>
      </c>
      <c r="G268" s="23">
        <v>190202138.78999999</v>
      </c>
      <c r="H268" s="24">
        <v>0</v>
      </c>
      <c r="I268" s="23">
        <v>0</v>
      </c>
      <c r="J268" s="23">
        <v>45226140.009999998</v>
      </c>
      <c r="K268" s="24">
        <v>45226140.009999998</v>
      </c>
      <c r="L268" s="23">
        <v>144975998.78</v>
      </c>
    </row>
    <row r="269" spans="1:12" ht="12" customHeight="1" x14ac:dyDescent="0.2">
      <c r="A269" s="1"/>
      <c r="B269" s="21" t="s">
        <v>486</v>
      </c>
      <c r="C269" s="22" t="s">
        <v>487</v>
      </c>
      <c r="D269" s="23">
        <v>139046186.86000001</v>
      </c>
      <c r="E269" s="23">
        <v>70948632.980000004</v>
      </c>
      <c r="F269" s="23">
        <v>19792681.050000001</v>
      </c>
      <c r="G269" s="23">
        <v>190202138.78999999</v>
      </c>
      <c r="H269" s="24">
        <v>0</v>
      </c>
      <c r="I269" s="23">
        <v>0</v>
      </c>
      <c r="J269" s="23">
        <v>45226140.009999998</v>
      </c>
      <c r="K269" s="24">
        <v>45226140.009999998</v>
      </c>
      <c r="L269" s="23">
        <v>144975998.78</v>
      </c>
    </row>
    <row r="270" spans="1:12" ht="21.95" customHeight="1" x14ac:dyDescent="0.2">
      <c r="A270" s="1"/>
      <c r="B270" s="21" t="s">
        <v>488</v>
      </c>
      <c r="C270" s="22" t="s">
        <v>489</v>
      </c>
      <c r="D270" s="23">
        <v>849656830.75999999</v>
      </c>
      <c r="E270" s="23">
        <v>466725756.94</v>
      </c>
      <c r="F270" s="23">
        <v>136054599.19999999</v>
      </c>
      <c r="G270" s="23">
        <v>1180327988.5</v>
      </c>
      <c r="H270" s="24">
        <v>0</v>
      </c>
      <c r="I270" s="23">
        <v>77710.7</v>
      </c>
      <c r="J270" s="23">
        <v>646529372.98000002</v>
      </c>
      <c r="K270" s="24">
        <v>646607083.67999995</v>
      </c>
      <c r="L270" s="23">
        <v>533720904.81999999</v>
      </c>
    </row>
    <row r="271" spans="1:12" ht="21.95" customHeight="1" x14ac:dyDescent="0.2">
      <c r="A271" s="1"/>
      <c r="B271" s="21" t="s">
        <v>490</v>
      </c>
      <c r="C271" s="22" t="s">
        <v>491</v>
      </c>
      <c r="D271" s="23">
        <v>258671851.81999999</v>
      </c>
      <c r="E271" s="23">
        <v>0</v>
      </c>
      <c r="F271" s="23">
        <v>12927223.15</v>
      </c>
      <c r="G271" s="23">
        <v>245744628.66999999</v>
      </c>
      <c r="H271" s="24">
        <v>0</v>
      </c>
      <c r="I271" s="23">
        <v>0</v>
      </c>
      <c r="J271" s="23">
        <v>170815260.02000001</v>
      </c>
      <c r="K271" s="24">
        <v>170815260.02000001</v>
      </c>
      <c r="L271" s="23">
        <v>74929368.650000006</v>
      </c>
    </row>
    <row r="272" spans="1:12" ht="21.95" customHeight="1" x14ac:dyDescent="0.2">
      <c r="A272" s="1"/>
      <c r="B272" s="21" t="s">
        <v>492</v>
      </c>
      <c r="C272" s="22" t="s">
        <v>493</v>
      </c>
      <c r="D272" s="23">
        <v>258671851.81999999</v>
      </c>
      <c r="E272" s="23">
        <v>0</v>
      </c>
      <c r="F272" s="23">
        <v>12927223.15</v>
      </c>
      <c r="G272" s="23">
        <v>245744628.66999999</v>
      </c>
      <c r="H272" s="24">
        <v>0</v>
      </c>
      <c r="I272" s="23">
        <v>0</v>
      </c>
      <c r="J272" s="23">
        <v>170815260.02000001</v>
      </c>
      <c r="K272" s="24">
        <v>170815260.02000001</v>
      </c>
      <c r="L272" s="23">
        <v>74929368.650000006</v>
      </c>
    </row>
    <row r="273" spans="1:12" ht="33.950000000000003" customHeight="1" x14ac:dyDescent="0.2">
      <c r="A273" s="1"/>
      <c r="B273" s="21" t="s">
        <v>494</v>
      </c>
      <c r="C273" s="22" t="s">
        <v>495</v>
      </c>
      <c r="D273" s="23">
        <v>130056169.64</v>
      </c>
      <c r="E273" s="23">
        <v>460000000</v>
      </c>
      <c r="F273" s="23">
        <v>6421568.9500000002</v>
      </c>
      <c r="G273" s="23">
        <v>583634600.69000006</v>
      </c>
      <c r="H273" s="24">
        <v>0</v>
      </c>
      <c r="I273" s="23">
        <v>0</v>
      </c>
      <c r="J273" s="23">
        <v>471811284.06999999</v>
      </c>
      <c r="K273" s="24">
        <v>471811284.06999999</v>
      </c>
      <c r="L273" s="23">
        <v>111823316.62</v>
      </c>
    </row>
    <row r="274" spans="1:12" ht="33.950000000000003" customHeight="1" x14ac:dyDescent="0.2">
      <c r="A274" s="1"/>
      <c r="B274" s="21" t="s">
        <v>496</v>
      </c>
      <c r="C274" s="22" t="s">
        <v>495</v>
      </c>
      <c r="D274" s="23">
        <v>130056169.64</v>
      </c>
      <c r="E274" s="23">
        <v>460000000</v>
      </c>
      <c r="F274" s="23">
        <v>6421568.9500000002</v>
      </c>
      <c r="G274" s="23">
        <v>583634600.69000006</v>
      </c>
      <c r="H274" s="24">
        <v>0</v>
      </c>
      <c r="I274" s="23">
        <v>0</v>
      </c>
      <c r="J274" s="23">
        <v>471811284.06999999</v>
      </c>
      <c r="K274" s="24">
        <v>471811284.06999999</v>
      </c>
      <c r="L274" s="23">
        <v>111823316.62</v>
      </c>
    </row>
    <row r="275" spans="1:12" ht="21.95" customHeight="1" x14ac:dyDescent="0.2">
      <c r="A275" s="1"/>
      <c r="B275" s="21" t="s">
        <v>497</v>
      </c>
      <c r="C275" s="22" t="s">
        <v>498</v>
      </c>
      <c r="D275" s="23">
        <v>21579.65</v>
      </c>
      <c r="E275" s="23">
        <v>0</v>
      </c>
      <c r="F275" s="23">
        <v>993</v>
      </c>
      <c r="G275" s="23">
        <v>20586.650000000001</v>
      </c>
      <c r="H275" s="24">
        <v>0</v>
      </c>
      <c r="I275" s="23">
        <v>0</v>
      </c>
      <c r="J275" s="23">
        <v>0</v>
      </c>
      <c r="K275" s="24">
        <v>0</v>
      </c>
      <c r="L275" s="23">
        <v>20586.650000000001</v>
      </c>
    </row>
    <row r="276" spans="1:12" ht="21.95" customHeight="1" x14ac:dyDescent="0.2">
      <c r="A276" s="1"/>
      <c r="B276" s="21" t="s">
        <v>499</v>
      </c>
      <c r="C276" s="22" t="s">
        <v>498</v>
      </c>
      <c r="D276" s="23">
        <v>21579.65</v>
      </c>
      <c r="E276" s="23">
        <v>0</v>
      </c>
      <c r="F276" s="23">
        <v>993</v>
      </c>
      <c r="G276" s="23">
        <v>20586.650000000001</v>
      </c>
      <c r="H276" s="24">
        <v>0</v>
      </c>
      <c r="I276" s="23">
        <v>0</v>
      </c>
      <c r="J276" s="23">
        <v>0</v>
      </c>
      <c r="K276" s="24">
        <v>0</v>
      </c>
      <c r="L276" s="23">
        <v>20586.650000000001</v>
      </c>
    </row>
    <row r="277" spans="1:12" ht="21.95" customHeight="1" x14ac:dyDescent="0.2">
      <c r="A277" s="1"/>
      <c r="B277" s="21" t="s">
        <v>500</v>
      </c>
      <c r="C277" s="22" t="s">
        <v>501</v>
      </c>
      <c r="D277" s="23">
        <v>198870965.47999999</v>
      </c>
      <c r="E277" s="23">
        <v>1920756.94</v>
      </c>
      <c r="F277" s="23">
        <v>5117648.16</v>
      </c>
      <c r="G277" s="23">
        <v>195674074.25999999</v>
      </c>
      <c r="H277" s="24">
        <v>0</v>
      </c>
      <c r="I277" s="23">
        <v>74502.820000000007</v>
      </c>
      <c r="J277" s="23">
        <v>2956509.76</v>
      </c>
      <c r="K277" s="24">
        <v>3031012.58</v>
      </c>
      <c r="L277" s="23">
        <v>192643061.68000001</v>
      </c>
    </row>
    <row r="278" spans="1:12" ht="12" customHeight="1" x14ac:dyDescent="0.2">
      <c r="A278" s="1"/>
      <c r="B278" s="21" t="s">
        <v>502</v>
      </c>
      <c r="C278" s="22" t="s">
        <v>122</v>
      </c>
      <c r="D278" s="23">
        <v>198870965.47999999</v>
      </c>
      <c r="E278" s="23">
        <v>1920756.94</v>
      </c>
      <c r="F278" s="23">
        <v>5117648.16</v>
      </c>
      <c r="G278" s="23">
        <v>195674074.25999999</v>
      </c>
      <c r="H278" s="24">
        <v>0</v>
      </c>
      <c r="I278" s="23">
        <v>74502.820000000007</v>
      </c>
      <c r="J278" s="23">
        <v>2956509.76</v>
      </c>
      <c r="K278" s="24">
        <v>3031012.58</v>
      </c>
      <c r="L278" s="23">
        <v>192643061.68000001</v>
      </c>
    </row>
    <row r="279" spans="1:12" ht="21.95" customHeight="1" x14ac:dyDescent="0.2">
      <c r="A279" s="1"/>
      <c r="B279" s="21" t="s">
        <v>503</v>
      </c>
      <c r="C279" s="22" t="s">
        <v>504</v>
      </c>
      <c r="D279" s="23">
        <v>452071.55</v>
      </c>
      <c r="E279" s="23">
        <v>0</v>
      </c>
      <c r="F279" s="23">
        <v>41544.6</v>
      </c>
      <c r="G279" s="23">
        <v>410526.95</v>
      </c>
      <c r="H279" s="24">
        <v>0</v>
      </c>
      <c r="I279" s="23">
        <v>0</v>
      </c>
      <c r="J279" s="23">
        <v>52000</v>
      </c>
      <c r="K279" s="24">
        <v>52000</v>
      </c>
      <c r="L279" s="23">
        <v>358526.95</v>
      </c>
    </row>
    <row r="280" spans="1:12" ht="21.95" customHeight="1" x14ac:dyDescent="0.2">
      <c r="A280" s="1"/>
      <c r="B280" s="21" t="s">
        <v>505</v>
      </c>
      <c r="C280" s="22" t="s">
        <v>506</v>
      </c>
      <c r="D280" s="23">
        <v>452071.55</v>
      </c>
      <c r="E280" s="23">
        <v>0</v>
      </c>
      <c r="F280" s="23">
        <v>41544.6</v>
      </c>
      <c r="G280" s="23">
        <v>410526.95</v>
      </c>
      <c r="H280" s="24">
        <v>0</v>
      </c>
      <c r="I280" s="23">
        <v>0</v>
      </c>
      <c r="J280" s="23">
        <v>52000</v>
      </c>
      <c r="K280" s="24">
        <v>52000</v>
      </c>
      <c r="L280" s="23">
        <v>358526.95</v>
      </c>
    </row>
    <row r="281" spans="1:12" ht="12" customHeight="1" x14ac:dyDescent="0.2">
      <c r="A281" s="1"/>
      <c r="B281" s="21" t="s">
        <v>507</v>
      </c>
      <c r="C281" s="22" t="s">
        <v>508</v>
      </c>
      <c r="D281" s="23">
        <v>261584192.62</v>
      </c>
      <c r="E281" s="23">
        <v>4805000</v>
      </c>
      <c r="F281" s="23">
        <v>111545621.34</v>
      </c>
      <c r="G281" s="23">
        <v>154843571.28</v>
      </c>
      <c r="H281" s="24">
        <v>0</v>
      </c>
      <c r="I281" s="23">
        <v>3207.88</v>
      </c>
      <c r="J281" s="23">
        <v>894319.13</v>
      </c>
      <c r="K281" s="24">
        <v>897527.01</v>
      </c>
      <c r="L281" s="23">
        <v>153946044.27000001</v>
      </c>
    </row>
    <row r="282" spans="1:12" ht="12" customHeight="1" x14ac:dyDescent="0.2">
      <c r="A282" s="1"/>
      <c r="B282" s="21" t="s">
        <v>509</v>
      </c>
      <c r="C282" s="22" t="s">
        <v>508</v>
      </c>
      <c r="D282" s="23">
        <v>261584192.62</v>
      </c>
      <c r="E282" s="23">
        <v>4805000</v>
      </c>
      <c r="F282" s="23">
        <v>111545621.34</v>
      </c>
      <c r="G282" s="23">
        <v>154843571.28</v>
      </c>
      <c r="H282" s="24">
        <v>0</v>
      </c>
      <c r="I282" s="23">
        <v>3207.88</v>
      </c>
      <c r="J282" s="23">
        <v>894319.13</v>
      </c>
      <c r="K282" s="24">
        <v>897527.01</v>
      </c>
      <c r="L282" s="23">
        <v>153946044.27000001</v>
      </c>
    </row>
    <row r="283" spans="1:12" ht="33.950000000000003" customHeight="1" x14ac:dyDescent="0.2">
      <c r="A283" s="1"/>
      <c r="B283" s="21" t="s">
        <v>510</v>
      </c>
      <c r="C283" s="22" t="s">
        <v>511</v>
      </c>
      <c r="D283" s="23">
        <v>1298914141.54</v>
      </c>
      <c r="E283" s="23">
        <v>241446105.25999999</v>
      </c>
      <c r="F283" s="23">
        <v>127268259.3</v>
      </c>
      <c r="G283" s="23">
        <v>1413091987.5</v>
      </c>
      <c r="H283" s="24">
        <v>13576.44</v>
      </c>
      <c r="I283" s="23">
        <v>5179757.5199999996</v>
      </c>
      <c r="J283" s="23">
        <v>817747116.40999997</v>
      </c>
      <c r="K283" s="24">
        <v>822940450.37</v>
      </c>
      <c r="L283" s="23">
        <v>590151537.13</v>
      </c>
    </row>
    <row r="284" spans="1:12" ht="33.950000000000003" customHeight="1" x14ac:dyDescent="0.2">
      <c r="A284" s="1"/>
      <c r="B284" s="21" t="s">
        <v>512</v>
      </c>
      <c r="C284" s="22" t="s">
        <v>513</v>
      </c>
      <c r="D284" s="23">
        <v>125627730.90000001</v>
      </c>
      <c r="E284" s="23">
        <v>36533221.219999999</v>
      </c>
      <c r="F284" s="23">
        <v>105416953.14</v>
      </c>
      <c r="G284" s="23">
        <v>56743998.979999997</v>
      </c>
      <c r="H284" s="24">
        <v>0</v>
      </c>
      <c r="I284" s="23">
        <v>0</v>
      </c>
      <c r="J284" s="23">
        <v>309867740.67000002</v>
      </c>
      <c r="K284" s="24">
        <v>309867740.67000002</v>
      </c>
      <c r="L284" s="23">
        <v>-253123741.69</v>
      </c>
    </row>
    <row r="285" spans="1:12" ht="21.95" customHeight="1" x14ac:dyDescent="0.2">
      <c r="A285" s="1"/>
      <c r="B285" s="21" t="s">
        <v>514</v>
      </c>
      <c r="C285" s="22" t="s">
        <v>515</v>
      </c>
      <c r="D285" s="23">
        <v>18714006.420000002</v>
      </c>
      <c r="E285" s="23">
        <v>36521423.719999999</v>
      </c>
      <c r="F285" s="23">
        <v>3201569.77</v>
      </c>
      <c r="G285" s="23">
        <v>52033860.369999997</v>
      </c>
      <c r="H285" s="24">
        <v>0</v>
      </c>
      <c r="I285" s="23">
        <v>0</v>
      </c>
      <c r="J285" s="23">
        <v>308827292.48000002</v>
      </c>
      <c r="K285" s="24">
        <v>308827292.48000002</v>
      </c>
      <c r="L285" s="23">
        <v>-256793432.11000001</v>
      </c>
    </row>
    <row r="286" spans="1:12" ht="33.950000000000003" customHeight="1" x14ac:dyDescent="0.2">
      <c r="A286" s="1"/>
      <c r="B286" s="21" t="s">
        <v>516</v>
      </c>
      <c r="C286" s="22" t="s">
        <v>517</v>
      </c>
      <c r="D286" s="23">
        <v>106913724.48</v>
      </c>
      <c r="E286" s="23">
        <v>11797.5</v>
      </c>
      <c r="F286" s="23">
        <v>102215383.37</v>
      </c>
      <c r="G286" s="23">
        <v>4710138.6100000003</v>
      </c>
      <c r="H286" s="24">
        <v>0</v>
      </c>
      <c r="I286" s="23">
        <v>0</v>
      </c>
      <c r="J286" s="23">
        <v>1040448.19</v>
      </c>
      <c r="K286" s="24">
        <v>1040448.19</v>
      </c>
      <c r="L286" s="23">
        <v>3669690.42</v>
      </c>
    </row>
    <row r="287" spans="1:12" ht="45" customHeight="1" x14ac:dyDescent="0.2">
      <c r="A287" s="1"/>
      <c r="B287" s="21" t="s">
        <v>518</v>
      </c>
      <c r="C287" s="22" t="s">
        <v>519</v>
      </c>
      <c r="D287" s="23">
        <v>4347882.91</v>
      </c>
      <c r="E287" s="23">
        <v>258015.02</v>
      </c>
      <c r="F287" s="23">
        <v>276953.38</v>
      </c>
      <c r="G287" s="23">
        <v>4328944.55</v>
      </c>
      <c r="H287" s="24">
        <v>0</v>
      </c>
      <c r="I287" s="23">
        <v>0</v>
      </c>
      <c r="J287" s="23">
        <v>1310659.72</v>
      </c>
      <c r="K287" s="24">
        <v>1310659.72</v>
      </c>
      <c r="L287" s="23">
        <v>3018284.83</v>
      </c>
    </row>
    <row r="288" spans="1:12" ht="33.950000000000003" customHeight="1" x14ac:dyDescent="0.2">
      <c r="A288" s="1"/>
      <c r="B288" s="21" t="s">
        <v>520</v>
      </c>
      <c r="C288" s="22" t="s">
        <v>521</v>
      </c>
      <c r="D288" s="23">
        <v>4347882.91</v>
      </c>
      <c r="E288" s="23">
        <v>258015.02</v>
      </c>
      <c r="F288" s="23">
        <v>276953.38</v>
      </c>
      <c r="G288" s="23">
        <v>4328944.55</v>
      </c>
      <c r="H288" s="24">
        <v>0</v>
      </c>
      <c r="I288" s="23">
        <v>0</v>
      </c>
      <c r="J288" s="23">
        <v>1310659.72</v>
      </c>
      <c r="K288" s="24">
        <v>1310659.72</v>
      </c>
      <c r="L288" s="23">
        <v>3018284.83</v>
      </c>
    </row>
    <row r="289" spans="1:12" ht="45" customHeight="1" x14ac:dyDescent="0.2">
      <c r="A289" s="1"/>
      <c r="B289" s="21" t="s">
        <v>522</v>
      </c>
      <c r="C289" s="22" t="s">
        <v>523</v>
      </c>
      <c r="D289" s="23">
        <v>21876344.91</v>
      </c>
      <c r="E289" s="23">
        <v>50925325.049999997</v>
      </c>
      <c r="F289" s="23">
        <v>1299353.3500000001</v>
      </c>
      <c r="G289" s="23">
        <v>71502316.609999999</v>
      </c>
      <c r="H289" s="24">
        <v>4750</v>
      </c>
      <c r="I289" s="23">
        <v>82584.06</v>
      </c>
      <c r="J289" s="23">
        <v>2117933.4700000002</v>
      </c>
      <c r="K289" s="24">
        <v>2205267.5299999998</v>
      </c>
      <c r="L289" s="23">
        <v>69297049.079999998</v>
      </c>
    </row>
    <row r="290" spans="1:12" ht="45" customHeight="1" x14ac:dyDescent="0.2">
      <c r="A290" s="1"/>
      <c r="B290" s="21" t="s">
        <v>524</v>
      </c>
      <c r="C290" s="22" t="s">
        <v>525</v>
      </c>
      <c r="D290" s="23">
        <v>21716981.210000001</v>
      </c>
      <c r="E290" s="23">
        <v>28861325.68</v>
      </c>
      <c r="F290" s="23">
        <v>1296283.2</v>
      </c>
      <c r="G290" s="23">
        <v>49282023.689999998</v>
      </c>
      <c r="H290" s="24">
        <v>4750</v>
      </c>
      <c r="I290" s="23">
        <v>82584.06</v>
      </c>
      <c r="J290" s="23">
        <v>2065933.47</v>
      </c>
      <c r="K290" s="24">
        <v>2153267.5299999998</v>
      </c>
      <c r="L290" s="23">
        <v>47128756.159999996</v>
      </c>
    </row>
    <row r="291" spans="1:12" ht="33.950000000000003" customHeight="1" x14ac:dyDescent="0.2">
      <c r="A291" s="1"/>
      <c r="B291" s="21" t="s">
        <v>526</v>
      </c>
      <c r="C291" s="22" t="s">
        <v>527</v>
      </c>
      <c r="D291" s="23">
        <v>159363.70000000001</v>
      </c>
      <c r="E291" s="23">
        <v>22063999.370000001</v>
      </c>
      <c r="F291" s="23">
        <v>3070.15</v>
      </c>
      <c r="G291" s="23">
        <v>22220292.920000002</v>
      </c>
      <c r="H291" s="24">
        <v>0</v>
      </c>
      <c r="I291" s="23">
        <v>0</v>
      </c>
      <c r="J291" s="23">
        <v>52000</v>
      </c>
      <c r="K291" s="24">
        <v>52000</v>
      </c>
      <c r="L291" s="23">
        <v>22168292.920000002</v>
      </c>
    </row>
    <row r="292" spans="1:12" ht="45" customHeight="1" x14ac:dyDescent="0.2">
      <c r="A292" s="1"/>
      <c r="B292" s="21" t="s">
        <v>528</v>
      </c>
      <c r="C292" s="22" t="s">
        <v>529</v>
      </c>
      <c r="D292" s="23">
        <v>84163.48</v>
      </c>
      <c r="E292" s="23">
        <v>0</v>
      </c>
      <c r="F292" s="23">
        <v>5.65</v>
      </c>
      <c r="G292" s="23">
        <v>84157.83</v>
      </c>
      <c r="H292" s="24">
        <v>0</v>
      </c>
      <c r="I292" s="23">
        <v>40285.83</v>
      </c>
      <c r="J292" s="23">
        <v>0</v>
      </c>
      <c r="K292" s="24">
        <v>40285.83</v>
      </c>
      <c r="L292" s="23">
        <v>43872</v>
      </c>
    </row>
    <row r="293" spans="1:12" ht="33.950000000000003" customHeight="1" x14ac:dyDescent="0.2">
      <c r="A293" s="1"/>
      <c r="B293" s="21" t="s">
        <v>530</v>
      </c>
      <c r="C293" s="22" t="s">
        <v>531</v>
      </c>
      <c r="D293" s="23">
        <v>84163.48</v>
      </c>
      <c r="E293" s="23">
        <v>0</v>
      </c>
      <c r="F293" s="23">
        <v>5.65</v>
      </c>
      <c r="G293" s="23">
        <v>84157.83</v>
      </c>
      <c r="H293" s="24">
        <v>0</v>
      </c>
      <c r="I293" s="23">
        <v>40285.83</v>
      </c>
      <c r="J293" s="23">
        <v>0</v>
      </c>
      <c r="K293" s="24">
        <v>40285.83</v>
      </c>
      <c r="L293" s="23">
        <v>43872</v>
      </c>
    </row>
    <row r="294" spans="1:12" ht="21.95" customHeight="1" x14ac:dyDescent="0.2">
      <c r="A294" s="1"/>
      <c r="B294" s="21" t="s">
        <v>532</v>
      </c>
      <c r="C294" s="22" t="s">
        <v>533</v>
      </c>
      <c r="D294" s="23">
        <v>315494573.89999998</v>
      </c>
      <c r="E294" s="23">
        <v>18363497.719999999</v>
      </c>
      <c r="F294" s="23">
        <v>9452049.4000000004</v>
      </c>
      <c r="G294" s="23">
        <v>324406022.22000003</v>
      </c>
      <c r="H294" s="24">
        <v>8826.44</v>
      </c>
      <c r="I294" s="23">
        <v>3126572.4</v>
      </c>
      <c r="J294" s="23">
        <v>161548472.47</v>
      </c>
      <c r="K294" s="24">
        <v>164683871.31</v>
      </c>
      <c r="L294" s="23">
        <v>159722150.91</v>
      </c>
    </row>
    <row r="295" spans="1:12" ht="33.950000000000003" customHeight="1" x14ac:dyDescent="0.2">
      <c r="A295" s="1"/>
      <c r="B295" s="21" t="s">
        <v>534</v>
      </c>
      <c r="C295" s="22" t="s">
        <v>535</v>
      </c>
      <c r="D295" s="23">
        <v>315494573.89999998</v>
      </c>
      <c r="E295" s="23">
        <v>18363497.719999999</v>
      </c>
      <c r="F295" s="23">
        <v>9452049.4000000004</v>
      </c>
      <c r="G295" s="23">
        <v>324406022.22000003</v>
      </c>
      <c r="H295" s="24">
        <v>8826.44</v>
      </c>
      <c r="I295" s="23">
        <v>3126572.4</v>
      </c>
      <c r="J295" s="23">
        <v>161548472.47</v>
      </c>
      <c r="K295" s="24">
        <v>164683871.31</v>
      </c>
      <c r="L295" s="23">
        <v>159722150.91</v>
      </c>
    </row>
    <row r="296" spans="1:12" ht="45" customHeight="1" x14ac:dyDescent="0.2">
      <c r="A296" s="1"/>
      <c r="B296" s="21" t="s">
        <v>536</v>
      </c>
      <c r="C296" s="22" t="s">
        <v>537</v>
      </c>
      <c r="D296" s="23">
        <v>19192127.640000001</v>
      </c>
      <c r="E296" s="23">
        <v>6641150.7400000002</v>
      </c>
      <c r="F296" s="23">
        <v>385365.9</v>
      </c>
      <c r="G296" s="23">
        <v>25447912.48</v>
      </c>
      <c r="H296" s="24">
        <v>0</v>
      </c>
      <c r="I296" s="23">
        <v>10652</v>
      </c>
      <c r="J296" s="23">
        <v>3092997.19</v>
      </c>
      <c r="K296" s="24">
        <v>3103649.19</v>
      </c>
      <c r="L296" s="23">
        <v>22344263.289999999</v>
      </c>
    </row>
    <row r="297" spans="1:12" ht="45" customHeight="1" x14ac:dyDescent="0.2">
      <c r="A297" s="1"/>
      <c r="B297" s="21" t="s">
        <v>538</v>
      </c>
      <c r="C297" s="22" t="s">
        <v>539</v>
      </c>
      <c r="D297" s="23">
        <v>19192127.640000001</v>
      </c>
      <c r="E297" s="23">
        <v>6641150.7400000002</v>
      </c>
      <c r="F297" s="23">
        <v>385365.9</v>
      </c>
      <c r="G297" s="23">
        <v>25447912.48</v>
      </c>
      <c r="H297" s="24">
        <v>0</v>
      </c>
      <c r="I297" s="23">
        <v>10652</v>
      </c>
      <c r="J297" s="23">
        <v>3092997.19</v>
      </c>
      <c r="K297" s="24">
        <v>3103649.19</v>
      </c>
      <c r="L297" s="23">
        <v>22344263.289999999</v>
      </c>
    </row>
    <row r="298" spans="1:12" ht="21.95" customHeight="1" x14ac:dyDescent="0.2">
      <c r="A298" s="1"/>
      <c r="B298" s="21" t="s">
        <v>540</v>
      </c>
      <c r="C298" s="22" t="s">
        <v>541</v>
      </c>
      <c r="D298" s="23">
        <v>797362453.01999998</v>
      </c>
      <c r="E298" s="23">
        <v>114818523.66</v>
      </c>
      <c r="F298" s="23">
        <v>8456237.4299999997</v>
      </c>
      <c r="G298" s="23">
        <v>903724739.25</v>
      </c>
      <c r="H298" s="24">
        <v>0</v>
      </c>
      <c r="I298" s="23">
        <v>1908076.23</v>
      </c>
      <c r="J298" s="23">
        <v>331382954.06</v>
      </c>
      <c r="K298" s="24">
        <v>333291030.29000002</v>
      </c>
      <c r="L298" s="23">
        <v>570433708.96000004</v>
      </c>
    </row>
    <row r="299" spans="1:12" ht="21.95" customHeight="1" x14ac:dyDescent="0.2">
      <c r="A299" s="1"/>
      <c r="B299" s="21" t="s">
        <v>542</v>
      </c>
      <c r="C299" s="22" t="s">
        <v>543</v>
      </c>
      <c r="D299" s="23">
        <v>797362453.01999998</v>
      </c>
      <c r="E299" s="23">
        <v>114818523.66</v>
      </c>
      <c r="F299" s="23">
        <v>8456237.4299999997</v>
      </c>
      <c r="G299" s="23">
        <v>903724739.25</v>
      </c>
      <c r="H299" s="24">
        <v>0</v>
      </c>
      <c r="I299" s="23">
        <v>1908076.23</v>
      </c>
      <c r="J299" s="23">
        <v>331382954.06</v>
      </c>
      <c r="K299" s="24">
        <v>333291030.29000002</v>
      </c>
      <c r="L299" s="23">
        <v>570433708.96000004</v>
      </c>
    </row>
    <row r="300" spans="1:12" ht="21.95" customHeight="1" x14ac:dyDescent="0.2">
      <c r="A300" s="1"/>
      <c r="B300" s="21" t="s">
        <v>544</v>
      </c>
      <c r="C300" s="22" t="s">
        <v>545</v>
      </c>
      <c r="D300" s="23">
        <v>14928864.779999999</v>
      </c>
      <c r="E300" s="23">
        <v>13906371.85</v>
      </c>
      <c r="F300" s="23">
        <v>1981341.05</v>
      </c>
      <c r="G300" s="23">
        <v>26853895.579999998</v>
      </c>
      <c r="H300" s="24">
        <v>0</v>
      </c>
      <c r="I300" s="23">
        <v>11587</v>
      </c>
      <c r="J300" s="23">
        <v>8426358.8300000001</v>
      </c>
      <c r="K300" s="24">
        <v>8437945.8300000001</v>
      </c>
      <c r="L300" s="23">
        <v>18415949.75</v>
      </c>
    </row>
    <row r="301" spans="1:12" ht="12" customHeight="1" x14ac:dyDescent="0.2">
      <c r="A301" s="1"/>
      <c r="B301" s="21" t="s">
        <v>546</v>
      </c>
      <c r="C301" s="22" t="s">
        <v>547</v>
      </c>
      <c r="D301" s="23">
        <v>14928864.779999999</v>
      </c>
      <c r="E301" s="23">
        <v>13906371.85</v>
      </c>
      <c r="F301" s="23">
        <v>1981341.05</v>
      </c>
      <c r="G301" s="23">
        <v>26853895.579999998</v>
      </c>
      <c r="H301" s="24">
        <v>0</v>
      </c>
      <c r="I301" s="23">
        <v>11587</v>
      </c>
      <c r="J301" s="23">
        <v>8426358.8300000001</v>
      </c>
      <c r="K301" s="24">
        <v>8437945.8300000001</v>
      </c>
      <c r="L301" s="23">
        <v>18415949.75</v>
      </c>
    </row>
    <row r="302" spans="1:12" ht="21.95" customHeight="1" x14ac:dyDescent="0.2">
      <c r="A302" s="1"/>
      <c r="B302" s="21" t="s">
        <v>548</v>
      </c>
      <c r="C302" s="22" t="s">
        <v>549</v>
      </c>
      <c r="D302" s="23">
        <v>358717095.94</v>
      </c>
      <c r="E302" s="23">
        <v>620216069.12</v>
      </c>
      <c r="F302" s="23">
        <v>1219348.0900000001</v>
      </c>
      <c r="G302" s="23">
        <v>977713816.97000003</v>
      </c>
      <c r="H302" s="24">
        <v>44767</v>
      </c>
      <c r="I302" s="23">
        <v>0</v>
      </c>
      <c r="J302" s="23">
        <v>428890690.22000003</v>
      </c>
      <c r="K302" s="24">
        <v>428935457.22000003</v>
      </c>
      <c r="L302" s="23">
        <v>548778359.75</v>
      </c>
    </row>
    <row r="303" spans="1:12" ht="57" customHeight="1" x14ac:dyDescent="0.2">
      <c r="A303" s="1"/>
      <c r="B303" s="21" t="s">
        <v>550</v>
      </c>
      <c r="C303" s="22" t="s">
        <v>551</v>
      </c>
      <c r="D303" s="23">
        <v>360250534.44</v>
      </c>
      <c r="E303" s="23">
        <v>524092781.68000001</v>
      </c>
      <c r="F303" s="23">
        <v>1196851.99</v>
      </c>
      <c r="G303" s="23">
        <v>883146464.13</v>
      </c>
      <c r="H303" s="24">
        <v>44767</v>
      </c>
      <c r="I303" s="23">
        <v>0</v>
      </c>
      <c r="J303" s="23">
        <v>360097144.79000002</v>
      </c>
      <c r="K303" s="24">
        <v>360141911.79000002</v>
      </c>
      <c r="L303" s="23">
        <v>523004552.33999997</v>
      </c>
    </row>
    <row r="304" spans="1:12" ht="21.95" customHeight="1" x14ac:dyDescent="0.2">
      <c r="A304" s="1"/>
      <c r="B304" s="21" t="s">
        <v>552</v>
      </c>
      <c r="C304" s="22" t="s">
        <v>553</v>
      </c>
      <c r="D304" s="23">
        <v>352353400</v>
      </c>
      <c r="E304" s="23">
        <v>523462000</v>
      </c>
      <c r="F304" s="23">
        <v>74135.899999999994</v>
      </c>
      <c r="G304" s="23">
        <v>875741264.10000002</v>
      </c>
      <c r="H304" s="24">
        <v>0</v>
      </c>
      <c r="I304" s="23">
        <v>0</v>
      </c>
      <c r="J304" s="23">
        <v>359593817.38999999</v>
      </c>
      <c r="K304" s="24">
        <v>359593817.38999999</v>
      </c>
      <c r="L304" s="23">
        <v>516147446.70999998</v>
      </c>
    </row>
    <row r="305" spans="1:12" ht="33.950000000000003" customHeight="1" x14ac:dyDescent="0.2">
      <c r="A305" s="1"/>
      <c r="B305" s="21" t="s">
        <v>554</v>
      </c>
      <c r="C305" s="22" t="s">
        <v>555</v>
      </c>
      <c r="D305" s="23">
        <v>7897134.4400000004</v>
      </c>
      <c r="E305" s="23">
        <v>630781.68000000005</v>
      </c>
      <c r="F305" s="23">
        <v>1122716.0900000001</v>
      </c>
      <c r="G305" s="23">
        <v>7405200.0300000003</v>
      </c>
      <c r="H305" s="24">
        <v>44767</v>
      </c>
      <c r="I305" s="23">
        <v>0</v>
      </c>
      <c r="J305" s="23">
        <v>503327.4</v>
      </c>
      <c r="K305" s="24">
        <v>548094.4</v>
      </c>
      <c r="L305" s="23">
        <v>6857105.6299999999</v>
      </c>
    </row>
    <row r="306" spans="1:12" ht="45" customHeight="1" x14ac:dyDescent="0.2">
      <c r="A306" s="1"/>
      <c r="B306" s="21" t="s">
        <v>556</v>
      </c>
      <c r="C306" s="22" t="s">
        <v>557</v>
      </c>
      <c r="D306" s="23">
        <v>-3945885.88</v>
      </c>
      <c r="E306" s="23">
        <v>62000000</v>
      </c>
      <c r="F306" s="23">
        <v>0</v>
      </c>
      <c r="G306" s="23">
        <v>58054114.119999997</v>
      </c>
      <c r="H306" s="24">
        <v>0</v>
      </c>
      <c r="I306" s="23">
        <v>0</v>
      </c>
      <c r="J306" s="23">
        <v>45778138.119999997</v>
      </c>
      <c r="K306" s="24">
        <v>45778138.119999997</v>
      </c>
      <c r="L306" s="23">
        <v>12275976</v>
      </c>
    </row>
    <row r="307" spans="1:12" ht="45" customHeight="1" x14ac:dyDescent="0.2">
      <c r="A307" s="1"/>
      <c r="B307" s="21" t="s">
        <v>558</v>
      </c>
      <c r="C307" s="22" t="s">
        <v>557</v>
      </c>
      <c r="D307" s="23">
        <v>-3945885.88</v>
      </c>
      <c r="E307" s="23">
        <v>62000000</v>
      </c>
      <c r="F307" s="23">
        <v>0</v>
      </c>
      <c r="G307" s="23">
        <v>58054114.119999997</v>
      </c>
      <c r="H307" s="24">
        <v>0</v>
      </c>
      <c r="I307" s="23">
        <v>0</v>
      </c>
      <c r="J307" s="23">
        <v>45778138.119999997</v>
      </c>
      <c r="K307" s="24">
        <v>45778138.119999997</v>
      </c>
      <c r="L307" s="23">
        <v>12275976</v>
      </c>
    </row>
    <row r="308" spans="1:12" ht="21.95" customHeight="1" x14ac:dyDescent="0.2">
      <c r="A308" s="1"/>
      <c r="B308" s="21" t="s">
        <v>559</v>
      </c>
      <c r="C308" s="22" t="s">
        <v>560</v>
      </c>
      <c r="D308" s="23">
        <v>1635011.8</v>
      </c>
      <c r="E308" s="23">
        <v>350000</v>
      </c>
      <c r="F308" s="23">
        <v>15984.9</v>
      </c>
      <c r="G308" s="23">
        <v>1969026.9</v>
      </c>
      <c r="H308" s="24">
        <v>0</v>
      </c>
      <c r="I308" s="23">
        <v>0</v>
      </c>
      <c r="J308" s="23">
        <v>611126.16</v>
      </c>
      <c r="K308" s="24">
        <v>611126.16</v>
      </c>
      <c r="L308" s="23">
        <v>1357900.74</v>
      </c>
    </row>
    <row r="309" spans="1:12" ht="12" customHeight="1" x14ac:dyDescent="0.2">
      <c r="A309" s="1"/>
      <c r="B309" s="21" t="s">
        <v>561</v>
      </c>
      <c r="C309" s="22" t="s">
        <v>562</v>
      </c>
      <c r="D309" s="23">
        <v>1635011.8</v>
      </c>
      <c r="E309" s="23">
        <v>350000</v>
      </c>
      <c r="F309" s="23">
        <v>15984.9</v>
      </c>
      <c r="G309" s="23">
        <v>1969026.9</v>
      </c>
      <c r="H309" s="24">
        <v>0</v>
      </c>
      <c r="I309" s="23">
        <v>0</v>
      </c>
      <c r="J309" s="23">
        <v>611126.16</v>
      </c>
      <c r="K309" s="24">
        <v>611126.16</v>
      </c>
      <c r="L309" s="23">
        <v>1357900.74</v>
      </c>
    </row>
    <row r="310" spans="1:12" ht="21.95" customHeight="1" x14ac:dyDescent="0.2">
      <c r="A310" s="1"/>
      <c r="B310" s="21" t="s">
        <v>563</v>
      </c>
      <c r="C310" s="22" t="s">
        <v>564</v>
      </c>
      <c r="D310" s="23">
        <v>16636</v>
      </c>
      <c r="E310" s="23">
        <v>1450000</v>
      </c>
      <c r="F310" s="23">
        <v>831.8</v>
      </c>
      <c r="G310" s="23">
        <v>1465804.2</v>
      </c>
      <c r="H310" s="24">
        <v>0</v>
      </c>
      <c r="I310" s="23">
        <v>0</v>
      </c>
      <c r="J310" s="23">
        <v>0</v>
      </c>
      <c r="K310" s="24">
        <v>0</v>
      </c>
      <c r="L310" s="23">
        <v>1465804.2</v>
      </c>
    </row>
    <row r="311" spans="1:12" ht="21.95" customHeight="1" x14ac:dyDescent="0.2">
      <c r="A311" s="1"/>
      <c r="B311" s="21" t="s">
        <v>565</v>
      </c>
      <c r="C311" s="22" t="s">
        <v>566</v>
      </c>
      <c r="D311" s="23">
        <v>16636</v>
      </c>
      <c r="E311" s="23">
        <v>1450000</v>
      </c>
      <c r="F311" s="23">
        <v>831.8</v>
      </c>
      <c r="G311" s="23">
        <v>1465804.2</v>
      </c>
      <c r="H311" s="24">
        <v>0</v>
      </c>
      <c r="I311" s="23">
        <v>0</v>
      </c>
      <c r="J311" s="23">
        <v>0</v>
      </c>
      <c r="K311" s="24">
        <v>0</v>
      </c>
      <c r="L311" s="23">
        <v>1465804.2</v>
      </c>
    </row>
    <row r="312" spans="1:12" ht="45" customHeight="1" x14ac:dyDescent="0.2">
      <c r="A312" s="1"/>
      <c r="B312" s="21" t="s">
        <v>567</v>
      </c>
      <c r="C312" s="22" t="s">
        <v>568</v>
      </c>
      <c r="D312" s="23">
        <v>750891.58</v>
      </c>
      <c r="E312" s="23">
        <v>14114100</v>
      </c>
      <c r="F312" s="23">
        <v>5184</v>
      </c>
      <c r="G312" s="23">
        <v>14859807.58</v>
      </c>
      <c r="H312" s="24">
        <v>0</v>
      </c>
      <c r="I312" s="23">
        <v>0</v>
      </c>
      <c r="J312" s="23">
        <v>10736251.41</v>
      </c>
      <c r="K312" s="24">
        <v>10736251.41</v>
      </c>
      <c r="L312" s="23">
        <v>4123556.17</v>
      </c>
    </row>
    <row r="313" spans="1:12" ht="33.950000000000003" customHeight="1" x14ac:dyDescent="0.2">
      <c r="A313" s="1"/>
      <c r="B313" s="21" t="s">
        <v>569</v>
      </c>
      <c r="C313" s="22" t="s">
        <v>570</v>
      </c>
      <c r="D313" s="23">
        <v>750891.58</v>
      </c>
      <c r="E313" s="23">
        <v>14114100</v>
      </c>
      <c r="F313" s="23">
        <v>5184</v>
      </c>
      <c r="G313" s="23">
        <v>14859807.58</v>
      </c>
      <c r="H313" s="24">
        <v>0</v>
      </c>
      <c r="I313" s="23">
        <v>0</v>
      </c>
      <c r="J313" s="23">
        <v>10736251.41</v>
      </c>
      <c r="K313" s="24">
        <v>10736251.41</v>
      </c>
      <c r="L313" s="23">
        <v>4123556.17</v>
      </c>
    </row>
    <row r="314" spans="1:12" ht="21.95" customHeight="1" x14ac:dyDescent="0.2">
      <c r="A314" s="1"/>
      <c r="B314" s="21" t="s">
        <v>571</v>
      </c>
      <c r="C314" s="22" t="s">
        <v>572</v>
      </c>
      <c r="D314" s="23">
        <v>9908</v>
      </c>
      <c r="E314" s="23">
        <v>18209187.440000001</v>
      </c>
      <c r="F314" s="23">
        <v>495.4</v>
      </c>
      <c r="G314" s="23">
        <v>18218600.039999999</v>
      </c>
      <c r="H314" s="24">
        <v>0</v>
      </c>
      <c r="I314" s="23">
        <v>0</v>
      </c>
      <c r="J314" s="23">
        <v>11668029.74</v>
      </c>
      <c r="K314" s="24">
        <v>11668029.74</v>
      </c>
      <c r="L314" s="23">
        <v>6550570.2999999998</v>
      </c>
    </row>
    <row r="315" spans="1:12" ht="21.95" customHeight="1" x14ac:dyDescent="0.2">
      <c r="A315" s="1"/>
      <c r="B315" s="21" t="s">
        <v>573</v>
      </c>
      <c r="C315" s="22" t="s">
        <v>572</v>
      </c>
      <c r="D315" s="23">
        <v>9908</v>
      </c>
      <c r="E315" s="23">
        <v>18209187.440000001</v>
      </c>
      <c r="F315" s="23">
        <v>495.4</v>
      </c>
      <c r="G315" s="23">
        <v>18218600.039999999</v>
      </c>
      <c r="H315" s="24">
        <v>0</v>
      </c>
      <c r="I315" s="23">
        <v>0</v>
      </c>
      <c r="J315" s="23">
        <v>11668029.74</v>
      </c>
      <c r="K315" s="24">
        <v>11668029.74</v>
      </c>
      <c r="L315" s="23">
        <v>6550570.2999999998</v>
      </c>
    </row>
    <row r="316" spans="1:12" ht="21.95" customHeight="1" x14ac:dyDescent="0.2">
      <c r="A316" s="1"/>
      <c r="B316" s="21" t="s">
        <v>574</v>
      </c>
      <c r="C316" s="22" t="s">
        <v>575</v>
      </c>
      <c r="D316" s="23">
        <v>45621742.560000002</v>
      </c>
      <c r="E316" s="23">
        <v>6321122.5</v>
      </c>
      <c r="F316" s="23">
        <v>3657041.67</v>
      </c>
      <c r="G316" s="23">
        <v>48285823.390000001</v>
      </c>
      <c r="H316" s="24">
        <v>443</v>
      </c>
      <c r="I316" s="23">
        <v>162330.85</v>
      </c>
      <c r="J316" s="23">
        <v>12251026.6</v>
      </c>
      <c r="K316" s="24">
        <v>12413800.449999999</v>
      </c>
      <c r="L316" s="23">
        <v>35872022.939999998</v>
      </c>
    </row>
    <row r="317" spans="1:12" ht="12" customHeight="1" x14ac:dyDescent="0.2">
      <c r="A317" s="1"/>
      <c r="B317" s="21" t="s">
        <v>576</v>
      </c>
      <c r="C317" s="22" t="s">
        <v>577</v>
      </c>
      <c r="D317" s="23">
        <v>3090640.43</v>
      </c>
      <c r="E317" s="23">
        <v>351931.2</v>
      </c>
      <c r="F317" s="23">
        <v>130425</v>
      </c>
      <c r="G317" s="23">
        <v>3312146.63</v>
      </c>
      <c r="H317" s="24">
        <v>0</v>
      </c>
      <c r="I317" s="23">
        <v>0</v>
      </c>
      <c r="J317" s="23">
        <v>650018.04</v>
      </c>
      <c r="K317" s="24">
        <v>650018.04</v>
      </c>
      <c r="L317" s="23">
        <v>2662128.59</v>
      </c>
    </row>
    <row r="318" spans="1:12" ht="12" customHeight="1" x14ac:dyDescent="0.2">
      <c r="A318" s="1"/>
      <c r="B318" s="21" t="s">
        <v>578</v>
      </c>
      <c r="C318" s="22" t="s">
        <v>579</v>
      </c>
      <c r="D318" s="23">
        <v>3090640.43</v>
      </c>
      <c r="E318" s="23">
        <v>351931.2</v>
      </c>
      <c r="F318" s="23">
        <v>130425</v>
      </c>
      <c r="G318" s="23">
        <v>3312146.63</v>
      </c>
      <c r="H318" s="24">
        <v>0</v>
      </c>
      <c r="I318" s="23">
        <v>0</v>
      </c>
      <c r="J318" s="23">
        <v>650018.04</v>
      </c>
      <c r="K318" s="24">
        <v>650018.04</v>
      </c>
      <c r="L318" s="23">
        <v>2662128.59</v>
      </c>
    </row>
    <row r="319" spans="1:12" ht="12" customHeight="1" x14ac:dyDescent="0.2">
      <c r="A319" s="1"/>
      <c r="B319" s="21" t="s">
        <v>580</v>
      </c>
      <c r="C319" s="22" t="s">
        <v>581</v>
      </c>
      <c r="D319" s="23">
        <v>18330941.93</v>
      </c>
      <c r="E319" s="23">
        <v>1279305.8</v>
      </c>
      <c r="F319" s="23">
        <v>1027257.94</v>
      </c>
      <c r="G319" s="23">
        <v>18582989.789999999</v>
      </c>
      <c r="H319" s="24">
        <v>443</v>
      </c>
      <c r="I319" s="23">
        <v>159452.85</v>
      </c>
      <c r="J319" s="23">
        <v>5950285.0300000003</v>
      </c>
      <c r="K319" s="24">
        <v>6110180.8799999999</v>
      </c>
      <c r="L319" s="23">
        <v>12472808.91</v>
      </c>
    </row>
    <row r="320" spans="1:12" ht="21.95" customHeight="1" x14ac:dyDescent="0.2">
      <c r="A320" s="1"/>
      <c r="B320" s="21" t="s">
        <v>582</v>
      </c>
      <c r="C320" s="22" t="s">
        <v>583</v>
      </c>
      <c r="D320" s="23">
        <v>18330941.93</v>
      </c>
      <c r="E320" s="23">
        <v>1279305.8</v>
      </c>
      <c r="F320" s="23">
        <v>1027257.94</v>
      </c>
      <c r="G320" s="23">
        <v>18582989.789999999</v>
      </c>
      <c r="H320" s="24">
        <v>443</v>
      </c>
      <c r="I320" s="23">
        <v>159452.85</v>
      </c>
      <c r="J320" s="23">
        <v>5950285.0300000003</v>
      </c>
      <c r="K320" s="24">
        <v>6110180.8799999999</v>
      </c>
      <c r="L320" s="23">
        <v>12472808.91</v>
      </c>
    </row>
    <row r="321" spans="1:12" ht="12" customHeight="1" x14ac:dyDescent="0.2">
      <c r="A321" s="1"/>
      <c r="B321" s="21" t="s">
        <v>584</v>
      </c>
      <c r="C321" s="22" t="s">
        <v>585</v>
      </c>
      <c r="D321" s="23">
        <v>9095795.4499999993</v>
      </c>
      <c r="E321" s="23">
        <v>672147.5</v>
      </c>
      <c r="F321" s="23">
        <v>187525.16</v>
      </c>
      <c r="G321" s="23">
        <v>9580417.7899999991</v>
      </c>
      <c r="H321" s="24">
        <v>0</v>
      </c>
      <c r="I321" s="23">
        <v>2800</v>
      </c>
      <c r="J321" s="23">
        <v>1530475.3</v>
      </c>
      <c r="K321" s="24">
        <v>1533275.3</v>
      </c>
      <c r="L321" s="23">
        <v>8047142.4900000002</v>
      </c>
    </row>
    <row r="322" spans="1:12" ht="21.95" customHeight="1" x14ac:dyDescent="0.2">
      <c r="A322" s="1"/>
      <c r="B322" s="21" t="s">
        <v>586</v>
      </c>
      <c r="C322" s="22" t="s">
        <v>587</v>
      </c>
      <c r="D322" s="23">
        <v>7048663.4900000002</v>
      </c>
      <c r="E322" s="23">
        <v>569297.5</v>
      </c>
      <c r="F322" s="23">
        <v>150380.41</v>
      </c>
      <c r="G322" s="23">
        <v>7467580.5800000001</v>
      </c>
      <c r="H322" s="24">
        <v>0</v>
      </c>
      <c r="I322" s="23">
        <v>2800</v>
      </c>
      <c r="J322" s="23">
        <v>1142600.54</v>
      </c>
      <c r="K322" s="24">
        <v>1145400.54</v>
      </c>
      <c r="L322" s="23">
        <v>6322180.04</v>
      </c>
    </row>
    <row r="323" spans="1:12" ht="21.95" customHeight="1" x14ac:dyDescent="0.2">
      <c r="A323" s="1"/>
      <c r="B323" s="21" t="s">
        <v>588</v>
      </c>
      <c r="C323" s="22" t="s">
        <v>589</v>
      </c>
      <c r="D323" s="23">
        <v>2047131.96</v>
      </c>
      <c r="E323" s="23">
        <v>102850</v>
      </c>
      <c r="F323" s="23">
        <v>37144.75</v>
      </c>
      <c r="G323" s="23">
        <v>2112837.21</v>
      </c>
      <c r="H323" s="24">
        <v>0</v>
      </c>
      <c r="I323" s="23">
        <v>0</v>
      </c>
      <c r="J323" s="23">
        <v>387874.76</v>
      </c>
      <c r="K323" s="24">
        <v>387874.76</v>
      </c>
      <c r="L323" s="23">
        <v>1724962.45</v>
      </c>
    </row>
    <row r="324" spans="1:12" ht="12" customHeight="1" x14ac:dyDescent="0.2">
      <c r="A324" s="1"/>
      <c r="B324" s="21" t="s">
        <v>590</v>
      </c>
      <c r="C324" s="22" t="s">
        <v>591</v>
      </c>
      <c r="D324" s="23">
        <v>2749246.1</v>
      </c>
      <c r="E324" s="23">
        <v>255757.5</v>
      </c>
      <c r="F324" s="23">
        <v>97573.8</v>
      </c>
      <c r="G324" s="23">
        <v>2907429.8</v>
      </c>
      <c r="H324" s="24">
        <v>0</v>
      </c>
      <c r="I324" s="23">
        <v>0</v>
      </c>
      <c r="J324" s="23">
        <v>210510.16</v>
      </c>
      <c r="K324" s="24">
        <v>210510.16</v>
      </c>
      <c r="L324" s="23">
        <v>2696919.64</v>
      </c>
    </row>
    <row r="325" spans="1:12" ht="21.95" customHeight="1" x14ac:dyDescent="0.2">
      <c r="A325" s="1"/>
      <c r="B325" s="21" t="s">
        <v>592</v>
      </c>
      <c r="C325" s="22" t="s">
        <v>593</v>
      </c>
      <c r="D325" s="23">
        <v>939249.05</v>
      </c>
      <c r="E325" s="23">
        <v>137038.75</v>
      </c>
      <c r="F325" s="23">
        <v>37540.85</v>
      </c>
      <c r="G325" s="23">
        <v>1038746.95</v>
      </c>
      <c r="H325" s="24">
        <v>0</v>
      </c>
      <c r="I325" s="23">
        <v>0</v>
      </c>
      <c r="J325" s="23">
        <v>45222.559999999998</v>
      </c>
      <c r="K325" s="24">
        <v>45222.559999999998</v>
      </c>
      <c r="L325" s="23">
        <v>993524.39</v>
      </c>
    </row>
    <row r="326" spans="1:12" ht="21.95" customHeight="1" x14ac:dyDescent="0.2">
      <c r="A326" s="1"/>
      <c r="B326" s="21" t="s">
        <v>594</v>
      </c>
      <c r="C326" s="22" t="s">
        <v>595</v>
      </c>
      <c r="D326" s="23">
        <v>1628053.05</v>
      </c>
      <c r="E326" s="23">
        <v>118718.75</v>
      </c>
      <c r="F326" s="23">
        <v>59292.95</v>
      </c>
      <c r="G326" s="23">
        <v>1687478.85</v>
      </c>
      <c r="H326" s="24">
        <v>0</v>
      </c>
      <c r="I326" s="23">
        <v>0</v>
      </c>
      <c r="J326" s="23">
        <v>165287.6</v>
      </c>
      <c r="K326" s="24">
        <v>165287.6</v>
      </c>
      <c r="L326" s="23">
        <v>1522191.25</v>
      </c>
    </row>
    <row r="327" spans="1:12" ht="21.95" customHeight="1" x14ac:dyDescent="0.2">
      <c r="A327" s="1"/>
      <c r="B327" s="21" t="s">
        <v>596</v>
      </c>
      <c r="C327" s="22" t="s">
        <v>597</v>
      </c>
      <c r="D327" s="23">
        <v>181944</v>
      </c>
      <c r="E327" s="23">
        <v>0</v>
      </c>
      <c r="F327" s="23">
        <v>740</v>
      </c>
      <c r="G327" s="23">
        <v>181204</v>
      </c>
      <c r="H327" s="24">
        <v>0</v>
      </c>
      <c r="I327" s="23">
        <v>0</v>
      </c>
      <c r="J327" s="23">
        <v>0</v>
      </c>
      <c r="K327" s="24">
        <v>0</v>
      </c>
      <c r="L327" s="23">
        <v>181204</v>
      </c>
    </row>
    <row r="328" spans="1:12" ht="21.95" customHeight="1" x14ac:dyDescent="0.2">
      <c r="A328" s="1"/>
      <c r="B328" s="21" t="s">
        <v>598</v>
      </c>
      <c r="C328" s="22" t="s">
        <v>599</v>
      </c>
      <c r="D328" s="23">
        <v>264724.58</v>
      </c>
      <c r="E328" s="23">
        <v>0</v>
      </c>
      <c r="F328" s="23">
        <v>12240.65</v>
      </c>
      <c r="G328" s="23">
        <v>252483.93</v>
      </c>
      <c r="H328" s="24">
        <v>0</v>
      </c>
      <c r="I328" s="23">
        <v>0</v>
      </c>
      <c r="J328" s="23">
        <v>123071.98</v>
      </c>
      <c r="K328" s="24">
        <v>123071.98</v>
      </c>
      <c r="L328" s="23">
        <v>129411.95</v>
      </c>
    </row>
    <row r="329" spans="1:12" ht="21.95" customHeight="1" x14ac:dyDescent="0.2">
      <c r="A329" s="1"/>
      <c r="B329" s="21" t="s">
        <v>600</v>
      </c>
      <c r="C329" s="22" t="s">
        <v>599</v>
      </c>
      <c r="D329" s="23">
        <v>264724.58</v>
      </c>
      <c r="E329" s="23">
        <v>0</v>
      </c>
      <c r="F329" s="23">
        <v>12240.65</v>
      </c>
      <c r="G329" s="23">
        <v>252483.93</v>
      </c>
      <c r="H329" s="24">
        <v>0</v>
      </c>
      <c r="I329" s="23">
        <v>0</v>
      </c>
      <c r="J329" s="23">
        <v>123071.98</v>
      </c>
      <c r="K329" s="24">
        <v>123071.98</v>
      </c>
      <c r="L329" s="23">
        <v>129411.95</v>
      </c>
    </row>
    <row r="330" spans="1:12" ht="21.95" customHeight="1" x14ac:dyDescent="0.2">
      <c r="A330" s="1"/>
      <c r="B330" s="21" t="s">
        <v>601</v>
      </c>
      <c r="C330" s="22" t="s">
        <v>602</v>
      </c>
      <c r="D330" s="23">
        <v>12090394.07</v>
      </c>
      <c r="E330" s="23">
        <v>3761980.5</v>
      </c>
      <c r="F330" s="23">
        <v>2202019.12</v>
      </c>
      <c r="G330" s="23">
        <v>13650355.449999999</v>
      </c>
      <c r="H330" s="24">
        <v>0</v>
      </c>
      <c r="I330" s="23">
        <v>78</v>
      </c>
      <c r="J330" s="23">
        <v>3786666.09</v>
      </c>
      <c r="K330" s="24">
        <v>3786744.09</v>
      </c>
      <c r="L330" s="23">
        <v>9863611.3599999994</v>
      </c>
    </row>
    <row r="331" spans="1:12" ht="21.95" customHeight="1" x14ac:dyDescent="0.2">
      <c r="A331" s="1"/>
      <c r="B331" s="21" t="s">
        <v>603</v>
      </c>
      <c r="C331" s="22" t="s">
        <v>602</v>
      </c>
      <c r="D331" s="23">
        <v>12090394.07</v>
      </c>
      <c r="E331" s="23">
        <v>3761980.5</v>
      </c>
      <c r="F331" s="23">
        <v>2202019.12</v>
      </c>
      <c r="G331" s="23">
        <v>13650355.449999999</v>
      </c>
      <c r="H331" s="24">
        <v>0</v>
      </c>
      <c r="I331" s="23">
        <v>78</v>
      </c>
      <c r="J331" s="23">
        <v>3786666.09</v>
      </c>
      <c r="K331" s="24">
        <v>3786744.09</v>
      </c>
      <c r="L331" s="23">
        <v>9863611.3599999994</v>
      </c>
    </row>
    <row r="332" spans="1:12" ht="12" customHeight="1" x14ac:dyDescent="0.2">
      <c r="A332" s="1"/>
      <c r="B332" s="21" t="s">
        <v>604</v>
      </c>
      <c r="C332" s="22" t="s">
        <v>605</v>
      </c>
      <c r="D332" s="23">
        <v>190745159.05000001</v>
      </c>
      <c r="E332" s="23">
        <v>317619039.62</v>
      </c>
      <c r="F332" s="23">
        <v>17446924.530000001</v>
      </c>
      <c r="G332" s="23">
        <v>490917274.13999999</v>
      </c>
      <c r="H332" s="24">
        <v>0</v>
      </c>
      <c r="I332" s="23">
        <v>0</v>
      </c>
      <c r="J332" s="23">
        <v>206721518.52000001</v>
      </c>
      <c r="K332" s="24">
        <v>206721518.52000001</v>
      </c>
      <c r="L332" s="23">
        <v>284195755.62</v>
      </c>
    </row>
    <row r="333" spans="1:12" ht="21.95" customHeight="1" x14ac:dyDescent="0.2">
      <c r="A333" s="1"/>
      <c r="B333" s="21" t="s">
        <v>606</v>
      </c>
      <c r="C333" s="22" t="s">
        <v>607</v>
      </c>
      <c r="D333" s="23">
        <v>113448888.67</v>
      </c>
      <c r="E333" s="23">
        <v>302861341.22000003</v>
      </c>
      <c r="F333" s="23">
        <v>7100683</v>
      </c>
      <c r="G333" s="23">
        <v>409209546.88999999</v>
      </c>
      <c r="H333" s="24">
        <v>0</v>
      </c>
      <c r="I333" s="23">
        <v>0</v>
      </c>
      <c r="J333" s="23">
        <v>199115263.72</v>
      </c>
      <c r="K333" s="24">
        <v>199115263.72</v>
      </c>
      <c r="L333" s="23">
        <v>210094283.16999999</v>
      </c>
    </row>
    <row r="334" spans="1:12" ht="21.95" customHeight="1" x14ac:dyDescent="0.2">
      <c r="A334" s="1"/>
      <c r="B334" s="21" t="s">
        <v>608</v>
      </c>
      <c r="C334" s="22" t="s">
        <v>609</v>
      </c>
      <c r="D334" s="23">
        <v>99690256</v>
      </c>
      <c r="E334" s="23">
        <v>295800238.86000001</v>
      </c>
      <c r="F334" s="23">
        <v>6190472.9900000002</v>
      </c>
      <c r="G334" s="23">
        <v>389300021.87</v>
      </c>
      <c r="H334" s="24">
        <v>0</v>
      </c>
      <c r="I334" s="23">
        <v>0</v>
      </c>
      <c r="J334" s="23">
        <v>191989108.53</v>
      </c>
      <c r="K334" s="24">
        <v>191989108.53</v>
      </c>
      <c r="L334" s="23">
        <v>197310913.34</v>
      </c>
    </row>
    <row r="335" spans="1:12" ht="21.95" customHeight="1" x14ac:dyDescent="0.2">
      <c r="A335" s="1"/>
      <c r="B335" s="21" t="s">
        <v>610</v>
      </c>
      <c r="C335" s="22" t="s">
        <v>611</v>
      </c>
      <c r="D335" s="23">
        <v>13758632.67</v>
      </c>
      <c r="E335" s="23">
        <v>7061102.3600000003</v>
      </c>
      <c r="F335" s="23">
        <v>910210.01</v>
      </c>
      <c r="G335" s="23">
        <v>19909525.02</v>
      </c>
      <c r="H335" s="24">
        <v>0</v>
      </c>
      <c r="I335" s="23">
        <v>0</v>
      </c>
      <c r="J335" s="23">
        <v>7126155.1900000004</v>
      </c>
      <c r="K335" s="24">
        <v>7126155.1900000004</v>
      </c>
      <c r="L335" s="23">
        <v>12783369.83</v>
      </c>
    </row>
    <row r="336" spans="1:12" ht="12" customHeight="1" x14ac:dyDescent="0.2">
      <c r="A336" s="1"/>
      <c r="B336" s="21" t="s">
        <v>612</v>
      </c>
      <c r="C336" s="22" t="s">
        <v>613</v>
      </c>
      <c r="D336" s="23">
        <v>17379637.399999999</v>
      </c>
      <c r="E336" s="23">
        <v>1812698.4</v>
      </c>
      <c r="F336" s="23">
        <v>1405028.43</v>
      </c>
      <c r="G336" s="23">
        <v>17787307.370000001</v>
      </c>
      <c r="H336" s="24">
        <v>0</v>
      </c>
      <c r="I336" s="23">
        <v>0</v>
      </c>
      <c r="J336" s="23">
        <v>3380376.31</v>
      </c>
      <c r="K336" s="24">
        <v>3380376.31</v>
      </c>
      <c r="L336" s="23">
        <v>14406931.060000001</v>
      </c>
    </row>
    <row r="337" spans="1:12" ht="12" customHeight="1" x14ac:dyDescent="0.2">
      <c r="A337" s="1"/>
      <c r="B337" s="21" t="s">
        <v>614</v>
      </c>
      <c r="C337" s="22" t="s">
        <v>613</v>
      </c>
      <c r="D337" s="23">
        <v>17379637.399999999</v>
      </c>
      <c r="E337" s="23">
        <v>1812698.4</v>
      </c>
      <c r="F337" s="23">
        <v>1405028.43</v>
      </c>
      <c r="G337" s="23">
        <v>17787307.370000001</v>
      </c>
      <c r="H337" s="24">
        <v>0</v>
      </c>
      <c r="I337" s="23">
        <v>0</v>
      </c>
      <c r="J337" s="23">
        <v>3380376.31</v>
      </c>
      <c r="K337" s="24">
        <v>3380376.31</v>
      </c>
      <c r="L337" s="23">
        <v>14406931.060000001</v>
      </c>
    </row>
    <row r="338" spans="1:12" ht="12" customHeight="1" x14ac:dyDescent="0.2">
      <c r="A338" s="1"/>
      <c r="B338" s="21" t="s">
        <v>615</v>
      </c>
      <c r="C338" s="22" t="s">
        <v>616</v>
      </c>
      <c r="D338" s="23">
        <v>59916632.979999997</v>
      </c>
      <c r="E338" s="23">
        <v>12945000</v>
      </c>
      <c r="F338" s="23">
        <v>8941213.0999999996</v>
      </c>
      <c r="G338" s="23">
        <v>63920419.880000003</v>
      </c>
      <c r="H338" s="24">
        <v>0</v>
      </c>
      <c r="I338" s="23">
        <v>0</v>
      </c>
      <c r="J338" s="23">
        <v>4225878.49</v>
      </c>
      <c r="K338" s="24">
        <v>4225878.49</v>
      </c>
      <c r="L338" s="23">
        <v>59694541.390000001</v>
      </c>
    </row>
    <row r="339" spans="1:12" ht="12" customHeight="1" x14ac:dyDescent="0.2">
      <c r="A339" s="1"/>
      <c r="B339" s="21" t="s">
        <v>617</v>
      </c>
      <c r="C339" s="22" t="s">
        <v>618</v>
      </c>
      <c r="D339" s="23">
        <v>59916632.979999997</v>
      </c>
      <c r="E339" s="23">
        <v>12945000</v>
      </c>
      <c r="F339" s="23">
        <v>8941213.0999999996</v>
      </c>
      <c r="G339" s="23">
        <v>63920419.880000003</v>
      </c>
      <c r="H339" s="24">
        <v>0</v>
      </c>
      <c r="I339" s="23">
        <v>0</v>
      </c>
      <c r="J339" s="23">
        <v>4225878.49</v>
      </c>
      <c r="K339" s="24">
        <v>4225878.49</v>
      </c>
      <c r="L339" s="23">
        <v>59694541.390000001</v>
      </c>
    </row>
    <row r="340" spans="1:12" ht="12" customHeight="1" x14ac:dyDescent="0.2">
      <c r="A340" s="1"/>
      <c r="B340" s="21" t="s">
        <v>619</v>
      </c>
      <c r="C340" s="22" t="s">
        <v>620</v>
      </c>
      <c r="D340" s="23">
        <v>5214556308.8900003</v>
      </c>
      <c r="E340" s="23">
        <v>25867157.719999999</v>
      </c>
      <c r="F340" s="23">
        <v>150760480.49000001</v>
      </c>
      <c r="G340" s="23">
        <v>5089662986.1199999</v>
      </c>
      <c r="H340" s="24">
        <v>16738.400000000001</v>
      </c>
      <c r="I340" s="23">
        <v>150860.56</v>
      </c>
      <c r="J340" s="23">
        <v>2341675957.8099999</v>
      </c>
      <c r="K340" s="24">
        <v>2341843556.77</v>
      </c>
      <c r="L340" s="23">
        <v>2747819429.3499999</v>
      </c>
    </row>
    <row r="341" spans="1:12" ht="21.95" customHeight="1" x14ac:dyDescent="0.2">
      <c r="A341" s="1"/>
      <c r="B341" s="21" t="s">
        <v>621</v>
      </c>
      <c r="C341" s="22" t="s">
        <v>622</v>
      </c>
      <c r="D341" s="23">
        <v>47330</v>
      </c>
      <c r="E341" s="23">
        <v>0</v>
      </c>
      <c r="F341" s="23">
        <v>2366.5</v>
      </c>
      <c r="G341" s="23">
        <v>44963.5</v>
      </c>
      <c r="H341" s="24">
        <v>0</v>
      </c>
      <c r="I341" s="23">
        <v>0</v>
      </c>
      <c r="J341" s="23">
        <v>0</v>
      </c>
      <c r="K341" s="24">
        <v>0</v>
      </c>
      <c r="L341" s="23">
        <v>44963.5</v>
      </c>
    </row>
    <row r="342" spans="1:12" ht="21.95" customHeight="1" x14ac:dyDescent="0.2">
      <c r="A342" s="1"/>
      <c r="B342" s="21" t="s">
        <v>623</v>
      </c>
      <c r="C342" s="22" t="s">
        <v>622</v>
      </c>
      <c r="D342" s="23">
        <v>47330</v>
      </c>
      <c r="E342" s="23">
        <v>0</v>
      </c>
      <c r="F342" s="23">
        <v>2366.5</v>
      </c>
      <c r="G342" s="23">
        <v>44963.5</v>
      </c>
      <c r="H342" s="24">
        <v>0</v>
      </c>
      <c r="I342" s="23">
        <v>0</v>
      </c>
      <c r="J342" s="23">
        <v>0</v>
      </c>
      <c r="K342" s="24">
        <v>0</v>
      </c>
      <c r="L342" s="23">
        <v>44963.5</v>
      </c>
    </row>
    <row r="343" spans="1:12" ht="12" customHeight="1" x14ac:dyDescent="0.2">
      <c r="A343" s="1"/>
      <c r="B343" s="21" t="s">
        <v>624</v>
      </c>
      <c r="C343" s="22" t="s">
        <v>625</v>
      </c>
      <c r="D343" s="23">
        <v>18818226.609999999</v>
      </c>
      <c r="E343" s="23">
        <v>3876758.66</v>
      </c>
      <c r="F343" s="23">
        <v>679166.76</v>
      </c>
      <c r="G343" s="23">
        <v>22015818.510000002</v>
      </c>
      <c r="H343" s="24">
        <v>2076</v>
      </c>
      <c r="I343" s="23">
        <v>17541.98</v>
      </c>
      <c r="J343" s="23">
        <v>10829344.029999999</v>
      </c>
      <c r="K343" s="24">
        <v>10848962.01</v>
      </c>
      <c r="L343" s="23">
        <v>11166856.5</v>
      </c>
    </row>
    <row r="344" spans="1:12" ht="21.95" customHeight="1" x14ac:dyDescent="0.2">
      <c r="A344" s="1"/>
      <c r="B344" s="21" t="s">
        <v>626</v>
      </c>
      <c r="C344" s="22" t="s">
        <v>627</v>
      </c>
      <c r="D344" s="23">
        <v>36159</v>
      </c>
      <c r="E344" s="23">
        <v>0</v>
      </c>
      <c r="F344" s="23">
        <v>0</v>
      </c>
      <c r="G344" s="23">
        <v>36159</v>
      </c>
      <c r="H344" s="24">
        <v>0</v>
      </c>
      <c r="I344" s="23">
        <v>0</v>
      </c>
      <c r="J344" s="23">
        <v>0</v>
      </c>
      <c r="K344" s="24">
        <v>0</v>
      </c>
      <c r="L344" s="23">
        <v>36159</v>
      </c>
    </row>
    <row r="345" spans="1:12" ht="12" customHeight="1" x14ac:dyDescent="0.2">
      <c r="A345" s="1"/>
      <c r="B345" s="21" t="s">
        <v>628</v>
      </c>
      <c r="C345" s="22" t="s">
        <v>629</v>
      </c>
      <c r="D345" s="23">
        <v>18782067.609999999</v>
      </c>
      <c r="E345" s="23">
        <v>3876758.66</v>
      </c>
      <c r="F345" s="23">
        <v>679166.76</v>
      </c>
      <c r="G345" s="23">
        <v>21979659.510000002</v>
      </c>
      <c r="H345" s="24">
        <v>2076</v>
      </c>
      <c r="I345" s="23">
        <v>17541.98</v>
      </c>
      <c r="J345" s="23">
        <v>10829344.029999999</v>
      </c>
      <c r="K345" s="24">
        <v>10848962.01</v>
      </c>
      <c r="L345" s="23">
        <v>11130697.5</v>
      </c>
    </row>
    <row r="346" spans="1:12" ht="21.95" customHeight="1" x14ac:dyDescent="0.2">
      <c r="A346" s="1"/>
      <c r="B346" s="21" t="s">
        <v>630</v>
      </c>
      <c r="C346" s="22" t="s">
        <v>631</v>
      </c>
      <c r="D346" s="23">
        <v>929302</v>
      </c>
      <c r="E346" s="23">
        <v>0</v>
      </c>
      <c r="F346" s="23">
        <v>0</v>
      </c>
      <c r="G346" s="23">
        <v>929302</v>
      </c>
      <c r="H346" s="24">
        <v>0</v>
      </c>
      <c r="I346" s="23">
        <v>0</v>
      </c>
      <c r="J346" s="23">
        <v>0</v>
      </c>
      <c r="K346" s="24">
        <v>0</v>
      </c>
      <c r="L346" s="23">
        <v>929302</v>
      </c>
    </row>
    <row r="347" spans="1:12" ht="21.95" customHeight="1" x14ac:dyDescent="0.2">
      <c r="A347" s="1"/>
      <c r="B347" s="21" t="s">
        <v>632</v>
      </c>
      <c r="C347" s="22" t="s">
        <v>631</v>
      </c>
      <c r="D347" s="23">
        <v>929302</v>
      </c>
      <c r="E347" s="23">
        <v>0</v>
      </c>
      <c r="F347" s="23">
        <v>0</v>
      </c>
      <c r="G347" s="23">
        <v>929302</v>
      </c>
      <c r="H347" s="24">
        <v>0</v>
      </c>
      <c r="I347" s="23">
        <v>0</v>
      </c>
      <c r="J347" s="23">
        <v>0</v>
      </c>
      <c r="K347" s="24">
        <v>0</v>
      </c>
      <c r="L347" s="23">
        <v>929302</v>
      </c>
    </row>
    <row r="348" spans="1:12" ht="21.95" customHeight="1" x14ac:dyDescent="0.2">
      <c r="A348" s="1"/>
      <c r="B348" s="21" t="s">
        <v>633</v>
      </c>
      <c r="C348" s="22" t="s">
        <v>634</v>
      </c>
      <c r="D348" s="23">
        <v>5614229.9400000004</v>
      </c>
      <c r="E348" s="23">
        <v>0</v>
      </c>
      <c r="F348" s="23">
        <v>0</v>
      </c>
      <c r="G348" s="23">
        <v>5614229.9400000004</v>
      </c>
      <c r="H348" s="24">
        <v>0</v>
      </c>
      <c r="I348" s="23">
        <v>0</v>
      </c>
      <c r="J348" s="23">
        <v>966</v>
      </c>
      <c r="K348" s="24">
        <v>966</v>
      </c>
      <c r="L348" s="23">
        <v>5613263.9400000004</v>
      </c>
    </row>
    <row r="349" spans="1:12" ht="21.95" customHeight="1" x14ac:dyDescent="0.2">
      <c r="A349" s="1"/>
      <c r="B349" s="21" t="s">
        <v>635</v>
      </c>
      <c r="C349" s="22" t="s">
        <v>636</v>
      </c>
      <c r="D349" s="23">
        <v>5614229.9400000004</v>
      </c>
      <c r="E349" s="23">
        <v>0</v>
      </c>
      <c r="F349" s="23">
        <v>0</v>
      </c>
      <c r="G349" s="23">
        <v>5614229.9400000004</v>
      </c>
      <c r="H349" s="24">
        <v>0</v>
      </c>
      <c r="I349" s="23">
        <v>0</v>
      </c>
      <c r="J349" s="23">
        <v>966</v>
      </c>
      <c r="K349" s="24">
        <v>966</v>
      </c>
      <c r="L349" s="23">
        <v>5613263.9400000004</v>
      </c>
    </row>
    <row r="350" spans="1:12" ht="33.950000000000003" customHeight="1" x14ac:dyDescent="0.2">
      <c r="A350" s="1"/>
      <c r="B350" s="21" t="s">
        <v>637</v>
      </c>
      <c r="C350" s="22" t="s">
        <v>638</v>
      </c>
      <c r="D350" s="23">
        <v>4030388021.3299999</v>
      </c>
      <c r="E350" s="23">
        <v>6647838.5800000001</v>
      </c>
      <c r="F350" s="23">
        <v>138336033.13</v>
      </c>
      <c r="G350" s="23">
        <v>3898699826.7800002</v>
      </c>
      <c r="H350" s="24">
        <v>0</v>
      </c>
      <c r="I350" s="23">
        <v>0</v>
      </c>
      <c r="J350" s="23">
        <v>2009398246.3599999</v>
      </c>
      <c r="K350" s="24">
        <v>2009398246.3599999</v>
      </c>
      <c r="L350" s="23">
        <v>1889301580.4200001</v>
      </c>
    </row>
    <row r="351" spans="1:12" ht="33.950000000000003" customHeight="1" x14ac:dyDescent="0.2">
      <c r="A351" s="1"/>
      <c r="B351" s="21" t="s">
        <v>639</v>
      </c>
      <c r="C351" s="22" t="s">
        <v>640</v>
      </c>
      <c r="D351" s="23">
        <v>4030381291</v>
      </c>
      <c r="E351" s="23">
        <v>45155.6</v>
      </c>
      <c r="F351" s="23">
        <v>138336033.13</v>
      </c>
      <c r="G351" s="23">
        <v>3892090413.4699998</v>
      </c>
      <c r="H351" s="24">
        <v>0</v>
      </c>
      <c r="I351" s="23">
        <v>0</v>
      </c>
      <c r="J351" s="23">
        <v>2009398246.3599999</v>
      </c>
      <c r="K351" s="24">
        <v>2009398246.3599999</v>
      </c>
      <c r="L351" s="23">
        <v>1882692167.1099999</v>
      </c>
    </row>
    <row r="352" spans="1:12" ht="12" customHeight="1" x14ac:dyDescent="0.2">
      <c r="A352" s="1"/>
      <c r="B352" s="21" t="s">
        <v>641</v>
      </c>
      <c r="C352" s="22" t="s">
        <v>642</v>
      </c>
      <c r="D352" s="23">
        <v>6730.33</v>
      </c>
      <c r="E352" s="23">
        <v>6602682.9800000004</v>
      </c>
      <c r="F352" s="23">
        <v>0</v>
      </c>
      <c r="G352" s="23">
        <v>6609413.3099999996</v>
      </c>
      <c r="H352" s="24">
        <v>0</v>
      </c>
      <c r="I352" s="23">
        <v>0</v>
      </c>
      <c r="J352" s="23">
        <v>0</v>
      </c>
      <c r="K352" s="24">
        <v>0</v>
      </c>
      <c r="L352" s="23">
        <v>6609413.3099999996</v>
      </c>
    </row>
    <row r="353" spans="1:12" ht="12" customHeight="1" x14ac:dyDescent="0.2">
      <c r="A353" s="1"/>
      <c r="B353" s="21" t="s">
        <v>643</v>
      </c>
      <c r="C353" s="22" t="s">
        <v>620</v>
      </c>
      <c r="D353" s="23">
        <v>1158759199.01</v>
      </c>
      <c r="E353" s="23">
        <v>15342560.48</v>
      </c>
      <c r="F353" s="23">
        <v>11742914.1</v>
      </c>
      <c r="G353" s="23">
        <v>1162358845.3900001</v>
      </c>
      <c r="H353" s="24">
        <v>14662.4</v>
      </c>
      <c r="I353" s="23">
        <v>133318.57999999999</v>
      </c>
      <c r="J353" s="23">
        <v>321447401.42000002</v>
      </c>
      <c r="K353" s="24">
        <v>321595382.39999998</v>
      </c>
      <c r="L353" s="23">
        <v>840763462.99000001</v>
      </c>
    </row>
    <row r="354" spans="1:12" ht="12" customHeight="1" x14ac:dyDescent="0.2">
      <c r="A354" s="1"/>
      <c r="B354" s="21" t="s">
        <v>644</v>
      </c>
      <c r="C354" s="22" t="s">
        <v>645</v>
      </c>
      <c r="D354" s="23">
        <v>997142.95</v>
      </c>
      <c r="E354" s="23">
        <v>349000</v>
      </c>
      <c r="F354" s="23">
        <v>68852.850000000006</v>
      </c>
      <c r="G354" s="23">
        <v>1277290.1000000001</v>
      </c>
      <c r="H354" s="24">
        <v>0</v>
      </c>
      <c r="I354" s="23">
        <v>0</v>
      </c>
      <c r="J354" s="23">
        <v>97763.57</v>
      </c>
      <c r="K354" s="24">
        <v>97763.57</v>
      </c>
      <c r="L354" s="23">
        <v>1179526.53</v>
      </c>
    </row>
    <row r="355" spans="1:12" ht="21.95" customHeight="1" x14ac:dyDescent="0.2">
      <c r="A355" s="1"/>
      <c r="B355" s="21" t="s">
        <v>646</v>
      </c>
      <c r="C355" s="22" t="s">
        <v>647</v>
      </c>
      <c r="D355" s="23">
        <v>30720146.5</v>
      </c>
      <c r="E355" s="23">
        <v>3702781.18</v>
      </c>
      <c r="F355" s="23">
        <v>1369984.77</v>
      </c>
      <c r="G355" s="23">
        <v>33052942.91</v>
      </c>
      <c r="H355" s="24">
        <v>14662.4</v>
      </c>
      <c r="I355" s="23">
        <v>133318.57999999999</v>
      </c>
      <c r="J355" s="23">
        <v>8361294.04</v>
      </c>
      <c r="K355" s="24">
        <v>8509275.0199999996</v>
      </c>
      <c r="L355" s="23">
        <v>24543667.890000001</v>
      </c>
    </row>
    <row r="356" spans="1:12" ht="12" customHeight="1" x14ac:dyDescent="0.2">
      <c r="A356" s="1"/>
      <c r="B356" s="21" t="s">
        <v>648</v>
      </c>
      <c r="C356" s="22" t="s">
        <v>649</v>
      </c>
      <c r="D356" s="23">
        <v>760</v>
      </c>
      <c r="E356" s="23">
        <v>0</v>
      </c>
      <c r="F356" s="23">
        <v>38</v>
      </c>
      <c r="G356" s="23">
        <v>722</v>
      </c>
      <c r="H356" s="24">
        <v>0</v>
      </c>
      <c r="I356" s="23">
        <v>0</v>
      </c>
      <c r="J356" s="23">
        <v>0</v>
      </c>
      <c r="K356" s="24">
        <v>0</v>
      </c>
      <c r="L356" s="23">
        <v>722</v>
      </c>
    </row>
    <row r="357" spans="1:12" ht="12" customHeight="1" x14ac:dyDescent="0.2">
      <c r="A357" s="1"/>
      <c r="B357" s="21" t="s">
        <v>650</v>
      </c>
      <c r="C357" s="22" t="s">
        <v>651</v>
      </c>
      <c r="D357" s="23">
        <v>170363.87</v>
      </c>
      <c r="E357" s="23">
        <v>0</v>
      </c>
      <c r="F357" s="23">
        <v>8256.5499999999993</v>
      </c>
      <c r="G357" s="23">
        <v>162107.32</v>
      </c>
      <c r="H357" s="24">
        <v>0</v>
      </c>
      <c r="I357" s="23">
        <v>0</v>
      </c>
      <c r="J357" s="23">
        <v>28000</v>
      </c>
      <c r="K357" s="24">
        <v>28000</v>
      </c>
      <c r="L357" s="23">
        <v>134107.32</v>
      </c>
    </row>
    <row r="358" spans="1:12" ht="21.95" customHeight="1" x14ac:dyDescent="0.2">
      <c r="A358" s="1"/>
      <c r="B358" s="21" t="s">
        <v>652</v>
      </c>
      <c r="C358" s="22" t="s">
        <v>653</v>
      </c>
      <c r="D358" s="23">
        <v>559</v>
      </c>
      <c r="E358" s="23">
        <v>0</v>
      </c>
      <c r="F358" s="23">
        <v>27.95</v>
      </c>
      <c r="G358" s="23">
        <v>531.04999999999995</v>
      </c>
      <c r="H358" s="24">
        <v>0</v>
      </c>
      <c r="I358" s="23">
        <v>0</v>
      </c>
      <c r="J358" s="23">
        <v>0</v>
      </c>
      <c r="K358" s="24">
        <v>0</v>
      </c>
      <c r="L358" s="23">
        <v>531.04999999999995</v>
      </c>
    </row>
    <row r="359" spans="1:12" ht="21.95" customHeight="1" x14ac:dyDescent="0.2">
      <c r="A359" s="1"/>
      <c r="B359" s="21" t="s">
        <v>654</v>
      </c>
      <c r="C359" s="22" t="s">
        <v>655</v>
      </c>
      <c r="D359" s="23">
        <v>149808339.69</v>
      </c>
      <c r="E359" s="23">
        <v>11290779.300000001</v>
      </c>
      <c r="F359" s="23">
        <v>10295753.98</v>
      </c>
      <c r="G359" s="23">
        <v>150803365.00999999</v>
      </c>
      <c r="H359" s="24">
        <v>0</v>
      </c>
      <c r="I359" s="23">
        <v>0</v>
      </c>
      <c r="J359" s="23">
        <v>11475634.01</v>
      </c>
      <c r="K359" s="24">
        <v>11475634.01</v>
      </c>
      <c r="L359" s="23">
        <v>139327731</v>
      </c>
    </row>
    <row r="360" spans="1:12" ht="21.95" customHeight="1" x14ac:dyDescent="0.2">
      <c r="A360" s="1"/>
      <c r="B360" s="21" t="s">
        <v>656</v>
      </c>
      <c r="C360" s="22" t="s">
        <v>657</v>
      </c>
      <c r="D360" s="23">
        <v>977061887</v>
      </c>
      <c r="E360" s="23">
        <v>0</v>
      </c>
      <c r="F360" s="23">
        <v>0</v>
      </c>
      <c r="G360" s="23">
        <v>977061887</v>
      </c>
      <c r="H360" s="24">
        <v>0</v>
      </c>
      <c r="I360" s="23">
        <v>0</v>
      </c>
      <c r="J360" s="23">
        <v>301484709.80000001</v>
      </c>
      <c r="K360" s="24">
        <v>301484709.80000001</v>
      </c>
      <c r="L360" s="23">
        <v>675577177.20000005</v>
      </c>
    </row>
    <row r="361" spans="1:12" ht="21.95" customHeight="1" x14ac:dyDescent="0.2">
      <c r="A361" s="1"/>
      <c r="B361" s="21" t="s">
        <v>658</v>
      </c>
      <c r="C361" s="22" t="s">
        <v>659</v>
      </c>
      <c r="D361" s="23">
        <v>131082558524</v>
      </c>
      <c r="E361" s="23">
        <v>3162998285.54</v>
      </c>
      <c r="F361" s="23">
        <v>1021210655.14</v>
      </c>
      <c r="G361" s="23">
        <v>133224346154.39999</v>
      </c>
      <c r="H361" s="24">
        <v>2142857.14</v>
      </c>
      <c r="I361" s="23">
        <v>2566019.71</v>
      </c>
      <c r="J361" s="23">
        <v>65043843318.980003</v>
      </c>
      <c r="K361" s="24">
        <v>65048552195.830002</v>
      </c>
      <c r="L361" s="23">
        <v>68175793958.57</v>
      </c>
    </row>
    <row r="362" spans="1:12" ht="33.950000000000003" customHeight="1" x14ac:dyDescent="0.2">
      <c r="A362" s="1"/>
      <c r="B362" s="21" t="s">
        <v>660</v>
      </c>
      <c r="C362" s="22" t="s">
        <v>661</v>
      </c>
      <c r="D362" s="23">
        <v>21254421343</v>
      </c>
      <c r="E362" s="23">
        <v>0</v>
      </c>
      <c r="F362" s="23">
        <v>0</v>
      </c>
      <c r="G362" s="23">
        <v>21254421343</v>
      </c>
      <c r="H362" s="24">
        <v>0</v>
      </c>
      <c r="I362" s="23">
        <v>0</v>
      </c>
      <c r="J362" s="23">
        <v>11224783871.74</v>
      </c>
      <c r="K362" s="24">
        <v>11224783871.74</v>
      </c>
      <c r="L362" s="23">
        <v>10029637471.26</v>
      </c>
    </row>
    <row r="363" spans="1:12" ht="33.950000000000003" customHeight="1" x14ac:dyDescent="0.2">
      <c r="A363" s="1"/>
      <c r="B363" s="21" t="s">
        <v>662</v>
      </c>
      <c r="C363" s="22" t="s">
        <v>663</v>
      </c>
      <c r="D363" s="23">
        <v>1943487950</v>
      </c>
      <c r="E363" s="23">
        <v>0</v>
      </c>
      <c r="F363" s="23">
        <v>0</v>
      </c>
      <c r="G363" s="23">
        <v>1943487950</v>
      </c>
      <c r="H363" s="24">
        <v>0</v>
      </c>
      <c r="I363" s="23">
        <v>0</v>
      </c>
      <c r="J363" s="23">
        <v>1062125741</v>
      </c>
      <c r="K363" s="24">
        <v>1062125741</v>
      </c>
      <c r="L363" s="23">
        <v>881362209</v>
      </c>
    </row>
    <row r="364" spans="1:12" ht="21.95" customHeight="1" x14ac:dyDescent="0.2">
      <c r="A364" s="1"/>
      <c r="B364" s="21" t="s">
        <v>664</v>
      </c>
      <c r="C364" s="22" t="s">
        <v>665</v>
      </c>
      <c r="D364" s="23">
        <v>1943487950</v>
      </c>
      <c r="E364" s="23">
        <v>0</v>
      </c>
      <c r="F364" s="23">
        <v>0</v>
      </c>
      <c r="G364" s="23">
        <v>1943487950</v>
      </c>
      <c r="H364" s="24">
        <v>0</v>
      </c>
      <c r="I364" s="23">
        <v>0</v>
      </c>
      <c r="J364" s="23">
        <v>1062125741</v>
      </c>
      <c r="K364" s="24">
        <v>1062125741</v>
      </c>
      <c r="L364" s="23">
        <v>881362209</v>
      </c>
    </row>
    <row r="365" spans="1:12" ht="33.950000000000003" customHeight="1" x14ac:dyDescent="0.2">
      <c r="A365" s="1"/>
      <c r="B365" s="21" t="s">
        <v>666</v>
      </c>
      <c r="C365" s="22" t="s">
        <v>667</v>
      </c>
      <c r="D365" s="23">
        <v>5518215504</v>
      </c>
      <c r="E365" s="23">
        <v>0</v>
      </c>
      <c r="F365" s="23">
        <v>0</v>
      </c>
      <c r="G365" s="23">
        <v>5518215504</v>
      </c>
      <c r="H365" s="24">
        <v>0</v>
      </c>
      <c r="I365" s="23">
        <v>0</v>
      </c>
      <c r="J365" s="23">
        <v>2657769009</v>
      </c>
      <c r="K365" s="24">
        <v>2657769009</v>
      </c>
      <c r="L365" s="23">
        <v>2860446495</v>
      </c>
    </row>
    <row r="366" spans="1:12" ht="21.95" customHeight="1" x14ac:dyDescent="0.2">
      <c r="A366" s="1"/>
      <c r="B366" s="21" t="s">
        <v>668</v>
      </c>
      <c r="C366" s="22" t="s">
        <v>669</v>
      </c>
      <c r="D366" s="23">
        <v>5518215504</v>
      </c>
      <c r="E366" s="23">
        <v>0</v>
      </c>
      <c r="F366" s="23">
        <v>0</v>
      </c>
      <c r="G366" s="23">
        <v>5518215504</v>
      </c>
      <c r="H366" s="24">
        <v>0</v>
      </c>
      <c r="I366" s="23">
        <v>0</v>
      </c>
      <c r="J366" s="23">
        <v>2657769009</v>
      </c>
      <c r="K366" s="24">
        <v>2657769009</v>
      </c>
      <c r="L366" s="23">
        <v>2860446495</v>
      </c>
    </row>
    <row r="367" spans="1:12" ht="33.950000000000003" customHeight="1" x14ac:dyDescent="0.2">
      <c r="A367" s="1"/>
      <c r="B367" s="21" t="s">
        <v>670</v>
      </c>
      <c r="C367" s="22" t="s">
        <v>671</v>
      </c>
      <c r="D367" s="23">
        <v>13792717889</v>
      </c>
      <c r="E367" s="23">
        <v>0</v>
      </c>
      <c r="F367" s="23">
        <v>0</v>
      </c>
      <c r="G367" s="23">
        <v>13792717889</v>
      </c>
      <c r="H367" s="24">
        <v>0</v>
      </c>
      <c r="I367" s="23">
        <v>0</v>
      </c>
      <c r="J367" s="23">
        <v>7504889121.7399998</v>
      </c>
      <c r="K367" s="24">
        <v>7504889121.7399998</v>
      </c>
      <c r="L367" s="23">
        <v>6287828767.2600002</v>
      </c>
    </row>
    <row r="368" spans="1:12" ht="21.95" customHeight="1" x14ac:dyDescent="0.2">
      <c r="A368" s="1"/>
      <c r="B368" s="21" t="s">
        <v>672</v>
      </c>
      <c r="C368" s="22" t="s">
        <v>673</v>
      </c>
      <c r="D368" s="23">
        <v>13792717889</v>
      </c>
      <c r="E368" s="23">
        <v>0</v>
      </c>
      <c r="F368" s="23">
        <v>0</v>
      </c>
      <c r="G368" s="23">
        <v>13792717889</v>
      </c>
      <c r="H368" s="24">
        <v>0</v>
      </c>
      <c r="I368" s="23">
        <v>0</v>
      </c>
      <c r="J368" s="23">
        <v>7504889121.7399998</v>
      </c>
      <c r="K368" s="24">
        <v>7504889121.7399998</v>
      </c>
      <c r="L368" s="23">
        <v>6287828767.2600002</v>
      </c>
    </row>
    <row r="369" spans="1:12" ht="21.95" customHeight="1" x14ac:dyDescent="0.2">
      <c r="A369" s="1"/>
      <c r="B369" s="21" t="s">
        <v>674</v>
      </c>
      <c r="C369" s="22" t="s">
        <v>675</v>
      </c>
      <c r="D369" s="23">
        <v>0</v>
      </c>
      <c r="E369" s="23">
        <v>228824675</v>
      </c>
      <c r="F369" s="23">
        <v>0</v>
      </c>
      <c r="G369" s="23">
        <v>228824675</v>
      </c>
      <c r="H369" s="24">
        <v>0</v>
      </c>
      <c r="I369" s="23">
        <v>0</v>
      </c>
      <c r="J369" s="23">
        <v>120904597</v>
      </c>
      <c r="K369" s="24">
        <v>120904597</v>
      </c>
      <c r="L369" s="23">
        <v>107920078</v>
      </c>
    </row>
    <row r="370" spans="1:12" ht="33.950000000000003" customHeight="1" x14ac:dyDescent="0.2">
      <c r="A370" s="1"/>
      <c r="B370" s="21" t="s">
        <v>676</v>
      </c>
      <c r="C370" s="22" t="s">
        <v>677</v>
      </c>
      <c r="D370" s="23">
        <v>0</v>
      </c>
      <c r="E370" s="23">
        <v>228824675</v>
      </c>
      <c r="F370" s="23">
        <v>0</v>
      </c>
      <c r="G370" s="23">
        <v>228824675</v>
      </c>
      <c r="H370" s="24">
        <v>0</v>
      </c>
      <c r="I370" s="23">
        <v>0</v>
      </c>
      <c r="J370" s="23">
        <v>120904597</v>
      </c>
      <c r="K370" s="24">
        <v>120904597</v>
      </c>
      <c r="L370" s="23">
        <v>107920078</v>
      </c>
    </row>
    <row r="371" spans="1:12" ht="21.95" customHeight="1" x14ac:dyDescent="0.2">
      <c r="A371" s="1"/>
      <c r="B371" s="21" t="s">
        <v>678</v>
      </c>
      <c r="C371" s="22" t="s">
        <v>679</v>
      </c>
      <c r="D371" s="23">
        <v>0</v>
      </c>
      <c r="E371" s="23">
        <v>228824675</v>
      </c>
      <c r="F371" s="23">
        <v>0</v>
      </c>
      <c r="G371" s="23">
        <v>228824675</v>
      </c>
      <c r="H371" s="24">
        <v>0</v>
      </c>
      <c r="I371" s="23">
        <v>0</v>
      </c>
      <c r="J371" s="23">
        <v>120904597</v>
      </c>
      <c r="K371" s="24">
        <v>120904597</v>
      </c>
      <c r="L371" s="23">
        <v>107920078</v>
      </c>
    </row>
    <row r="372" spans="1:12" ht="12" customHeight="1" x14ac:dyDescent="0.2">
      <c r="A372" s="1"/>
      <c r="B372" s="21" t="s">
        <v>680</v>
      </c>
      <c r="C372" s="22" t="s">
        <v>681</v>
      </c>
      <c r="D372" s="23">
        <v>6825418210</v>
      </c>
      <c r="E372" s="23">
        <v>17400000</v>
      </c>
      <c r="F372" s="23">
        <v>76309389.879999995</v>
      </c>
      <c r="G372" s="23">
        <v>6766508820.1199999</v>
      </c>
      <c r="H372" s="24">
        <v>0</v>
      </c>
      <c r="I372" s="23">
        <v>1968</v>
      </c>
      <c r="J372" s="23">
        <v>5670105151.4700003</v>
      </c>
      <c r="K372" s="24">
        <v>5670107119.4700003</v>
      </c>
      <c r="L372" s="23">
        <v>1096401700.6500001</v>
      </c>
    </row>
    <row r="373" spans="1:12" ht="12" customHeight="1" x14ac:dyDescent="0.2">
      <c r="A373" s="1"/>
      <c r="B373" s="21" t="s">
        <v>682</v>
      </c>
      <c r="C373" s="22" t="s">
        <v>683</v>
      </c>
      <c r="D373" s="23">
        <v>0</v>
      </c>
      <c r="E373" s="23">
        <v>17100000</v>
      </c>
      <c r="F373" s="23">
        <v>0</v>
      </c>
      <c r="G373" s="23">
        <v>17100000</v>
      </c>
      <c r="H373" s="24">
        <v>0</v>
      </c>
      <c r="I373" s="23">
        <v>0</v>
      </c>
      <c r="J373" s="23">
        <v>0</v>
      </c>
      <c r="K373" s="24">
        <v>0</v>
      </c>
      <c r="L373" s="23">
        <v>17100000</v>
      </c>
    </row>
    <row r="374" spans="1:12" ht="12" customHeight="1" x14ac:dyDescent="0.2">
      <c r="A374" s="1"/>
      <c r="B374" s="21" t="s">
        <v>684</v>
      </c>
      <c r="C374" s="22" t="s">
        <v>683</v>
      </c>
      <c r="D374" s="23">
        <v>0</v>
      </c>
      <c r="E374" s="23">
        <v>17100000</v>
      </c>
      <c r="F374" s="23">
        <v>0</v>
      </c>
      <c r="G374" s="23">
        <v>17100000</v>
      </c>
      <c r="H374" s="24">
        <v>0</v>
      </c>
      <c r="I374" s="23">
        <v>0</v>
      </c>
      <c r="J374" s="23">
        <v>0</v>
      </c>
      <c r="K374" s="24">
        <v>0</v>
      </c>
      <c r="L374" s="23">
        <v>17100000</v>
      </c>
    </row>
    <row r="375" spans="1:12" ht="12" customHeight="1" x14ac:dyDescent="0.2">
      <c r="A375" s="1"/>
      <c r="B375" s="21" t="s">
        <v>685</v>
      </c>
      <c r="C375" s="22" t="s">
        <v>686</v>
      </c>
      <c r="D375" s="23">
        <v>640827</v>
      </c>
      <c r="E375" s="23">
        <v>0</v>
      </c>
      <c r="F375" s="23">
        <v>29541.35</v>
      </c>
      <c r="G375" s="23">
        <v>611285.65</v>
      </c>
      <c r="H375" s="24">
        <v>0</v>
      </c>
      <c r="I375" s="23">
        <v>0</v>
      </c>
      <c r="J375" s="23">
        <v>123500</v>
      </c>
      <c r="K375" s="24">
        <v>123500</v>
      </c>
      <c r="L375" s="23">
        <v>487785.65</v>
      </c>
    </row>
    <row r="376" spans="1:12" ht="12" customHeight="1" x14ac:dyDescent="0.2">
      <c r="A376" s="1"/>
      <c r="B376" s="21" t="s">
        <v>687</v>
      </c>
      <c r="C376" s="22" t="s">
        <v>686</v>
      </c>
      <c r="D376" s="23">
        <v>640827</v>
      </c>
      <c r="E376" s="23">
        <v>0</v>
      </c>
      <c r="F376" s="23">
        <v>29541.35</v>
      </c>
      <c r="G376" s="23">
        <v>611285.65</v>
      </c>
      <c r="H376" s="24">
        <v>0</v>
      </c>
      <c r="I376" s="23">
        <v>0</v>
      </c>
      <c r="J376" s="23">
        <v>123500</v>
      </c>
      <c r="K376" s="24">
        <v>123500</v>
      </c>
      <c r="L376" s="23">
        <v>487785.65</v>
      </c>
    </row>
    <row r="377" spans="1:12" ht="21.95" customHeight="1" x14ac:dyDescent="0.2">
      <c r="A377" s="1"/>
      <c r="B377" s="21" t="s">
        <v>688</v>
      </c>
      <c r="C377" s="22" t="s">
        <v>689</v>
      </c>
      <c r="D377" s="23">
        <v>779575684</v>
      </c>
      <c r="E377" s="23">
        <v>0</v>
      </c>
      <c r="F377" s="23">
        <v>75227769.980000004</v>
      </c>
      <c r="G377" s="23">
        <v>704347914.01999998</v>
      </c>
      <c r="H377" s="24">
        <v>0</v>
      </c>
      <c r="I377" s="23">
        <v>0</v>
      </c>
      <c r="J377" s="23">
        <v>34498098.109999999</v>
      </c>
      <c r="K377" s="24">
        <v>34498098.109999999</v>
      </c>
      <c r="L377" s="23">
        <v>669849815.90999997</v>
      </c>
    </row>
    <row r="378" spans="1:12" ht="21.95" customHeight="1" x14ac:dyDescent="0.2">
      <c r="A378" s="1"/>
      <c r="B378" s="21" t="s">
        <v>690</v>
      </c>
      <c r="C378" s="22" t="s">
        <v>689</v>
      </c>
      <c r="D378" s="23">
        <v>676882765</v>
      </c>
      <c r="E378" s="23">
        <v>0</v>
      </c>
      <c r="F378" s="23">
        <v>70602308.930000007</v>
      </c>
      <c r="G378" s="23">
        <v>606280456.07000005</v>
      </c>
      <c r="H378" s="24">
        <v>0</v>
      </c>
      <c r="I378" s="23">
        <v>0</v>
      </c>
      <c r="J378" s="23">
        <v>0</v>
      </c>
      <c r="K378" s="24">
        <v>0</v>
      </c>
      <c r="L378" s="23">
        <v>606280456.07000005</v>
      </c>
    </row>
    <row r="379" spans="1:12" ht="21.95" customHeight="1" x14ac:dyDescent="0.2">
      <c r="A379" s="1"/>
      <c r="B379" s="21" t="s">
        <v>691</v>
      </c>
      <c r="C379" s="22" t="s">
        <v>692</v>
      </c>
      <c r="D379" s="23">
        <v>102692919</v>
      </c>
      <c r="E379" s="23">
        <v>0</v>
      </c>
      <c r="F379" s="23">
        <v>4625461.05</v>
      </c>
      <c r="G379" s="23">
        <v>98067457.950000003</v>
      </c>
      <c r="H379" s="24">
        <v>0</v>
      </c>
      <c r="I379" s="23">
        <v>0</v>
      </c>
      <c r="J379" s="23">
        <v>34498098.109999999</v>
      </c>
      <c r="K379" s="24">
        <v>34498098.109999999</v>
      </c>
      <c r="L379" s="23">
        <v>63569359.840000004</v>
      </c>
    </row>
    <row r="380" spans="1:12" ht="12" customHeight="1" x14ac:dyDescent="0.2">
      <c r="A380" s="1"/>
      <c r="B380" s="21" t="s">
        <v>693</v>
      </c>
      <c r="C380" s="22" t="s">
        <v>694</v>
      </c>
      <c r="D380" s="23">
        <v>6045201699</v>
      </c>
      <c r="E380" s="23">
        <v>300000</v>
      </c>
      <c r="F380" s="23">
        <v>1052078.55</v>
      </c>
      <c r="G380" s="23">
        <v>6044449620.4499998</v>
      </c>
      <c r="H380" s="24">
        <v>0</v>
      </c>
      <c r="I380" s="23">
        <v>1968</v>
      </c>
      <c r="J380" s="23">
        <v>5635483553.3599997</v>
      </c>
      <c r="K380" s="24">
        <v>5635485521.3599997</v>
      </c>
      <c r="L380" s="23">
        <v>408964099.08999997</v>
      </c>
    </row>
    <row r="381" spans="1:12" ht="12" customHeight="1" x14ac:dyDescent="0.2">
      <c r="A381" s="1"/>
      <c r="B381" s="21" t="s">
        <v>695</v>
      </c>
      <c r="C381" s="22" t="s">
        <v>696</v>
      </c>
      <c r="D381" s="23">
        <v>5976554515</v>
      </c>
      <c r="E381" s="23">
        <v>0</v>
      </c>
      <c r="F381" s="23">
        <v>217219.35</v>
      </c>
      <c r="G381" s="23">
        <v>5976337295.6499996</v>
      </c>
      <c r="H381" s="24">
        <v>0</v>
      </c>
      <c r="I381" s="23">
        <v>0</v>
      </c>
      <c r="J381" s="23">
        <v>5612950743.79</v>
      </c>
      <c r="K381" s="24">
        <v>5612950743.79</v>
      </c>
      <c r="L381" s="23">
        <v>363386551.86000001</v>
      </c>
    </row>
    <row r="382" spans="1:12" ht="21.95" customHeight="1" x14ac:dyDescent="0.2">
      <c r="A382" s="1"/>
      <c r="B382" s="21" t="s">
        <v>697</v>
      </c>
      <c r="C382" s="22" t="s">
        <v>698</v>
      </c>
      <c r="D382" s="23">
        <v>531964</v>
      </c>
      <c r="E382" s="23">
        <v>0</v>
      </c>
      <c r="F382" s="23">
        <v>26598.2</v>
      </c>
      <c r="G382" s="23">
        <v>505365.8</v>
      </c>
      <c r="H382" s="24">
        <v>0</v>
      </c>
      <c r="I382" s="23">
        <v>1968</v>
      </c>
      <c r="J382" s="23">
        <v>17520064.370000001</v>
      </c>
      <c r="K382" s="24">
        <v>17522032.370000001</v>
      </c>
      <c r="L382" s="23">
        <v>-17016666.57</v>
      </c>
    </row>
    <row r="383" spans="1:12" ht="21.95" customHeight="1" x14ac:dyDescent="0.2">
      <c r="A383" s="1"/>
      <c r="B383" s="21" t="s">
        <v>699</v>
      </c>
      <c r="C383" s="22" t="s">
        <v>700</v>
      </c>
      <c r="D383" s="23">
        <v>10275143</v>
      </c>
      <c r="E383" s="23">
        <v>0</v>
      </c>
      <c r="F383" s="23">
        <v>513757.15</v>
      </c>
      <c r="G383" s="23">
        <v>9761385.8499999996</v>
      </c>
      <c r="H383" s="24">
        <v>0</v>
      </c>
      <c r="I383" s="23">
        <v>0</v>
      </c>
      <c r="J383" s="23">
        <v>883030.2</v>
      </c>
      <c r="K383" s="24">
        <v>883030.2</v>
      </c>
      <c r="L383" s="23">
        <v>8878355.6500000004</v>
      </c>
    </row>
    <row r="384" spans="1:12" ht="12" customHeight="1" x14ac:dyDescent="0.2">
      <c r="A384" s="1"/>
      <c r="B384" s="21" t="s">
        <v>701</v>
      </c>
      <c r="C384" s="22" t="s">
        <v>694</v>
      </c>
      <c r="D384" s="23">
        <v>57840077</v>
      </c>
      <c r="E384" s="23">
        <v>300000</v>
      </c>
      <c r="F384" s="23">
        <v>294503.84999999998</v>
      </c>
      <c r="G384" s="23">
        <v>57845573.149999999</v>
      </c>
      <c r="H384" s="24">
        <v>0</v>
      </c>
      <c r="I384" s="23">
        <v>0</v>
      </c>
      <c r="J384" s="23">
        <v>4129715</v>
      </c>
      <c r="K384" s="24">
        <v>4129715</v>
      </c>
      <c r="L384" s="23">
        <v>53715858.149999999</v>
      </c>
    </row>
    <row r="385" spans="1:12" ht="12" customHeight="1" x14ac:dyDescent="0.2">
      <c r="A385" s="1"/>
      <c r="B385" s="21" t="s">
        <v>702</v>
      </c>
      <c r="C385" s="22" t="s">
        <v>703</v>
      </c>
      <c r="D385" s="23">
        <v>11692599890.799999</v>
      </c>
      <c r="E385" s="23">
        <v>722966194.49000001</v>
      </c>
      <c r="F385" s="23">
        <v>837879769.59000003</v>
      </c>
      <c r="G385" s="23">
        <v>11577686315.700001</v>
      </c>
      <c r="H385" s="24">
        <v>2142857.14</v>
      </c>
      <c r="I385" s="23">
        <v>2142857.14</v>
      </c>
      <c r="J385" s="23">
        <v>4921296371.1700001</v>
      </c>
      <c r="K385" s="24">
        <v>4925582085.4499998</v>
      </c>
      <c r="L385" s="23">
        <v>6652104230.25</v>
      </c>
    </row>
    <row r="386" spans="1:12" ht="12" customHeight="1" x14ac:dyDescent="0.2">
      <c r="A386" s="1"/>
      <c r="B386" s="21" t="s">
        <v>704</v>
      </c>
      <c r="C386" s="22" t="s">
        <v>705</v>
      </c>
      <c r="D386" s="23">
        <v>10239407256</v>
      </c>
      <c r="E386" s="23">
        <v>719771624.28999996</v>
      </c>
      <c r="F386" s="23">
        <v>833885903.88999999</v>
      </c>
      <c r="G386" s="23">
        <v>10125292976.4</v>
      </c>
      <c r="H386" s="24">
        <v>2142857.14</v>
      </c>
      <c r="I386" s="23">
        <v>2142857.14</v>
      </c>
      <c r="J386" s="23">
        <v>4235102535.1500001</v>
      </c>
      <c r="K386" s="24">
        <v>4239388249.4299998</v>
      </c>
      <c r="L386" s="23">
        <v>5885904726.9700003</v>
      </c>
    </row>
    <row r="387" spans="1:12" ht="12" customHeight="1" x14ac:dyDescent="0.2">
      <c r="A387" s="1"/>
      <c r="B387" s="21" t="s">
        <v>706</v>
      </c>
      <c r="C387" s="22" t="s">
        <v>707</v>
      </c>
      <c r="D387" s="23">
        <v>7296693250.0699997</v>
      </c>
      <c r="E387" s="23">
        <v>30781575.800000001</v>
      </c>
      <c r="F387" s="23">
        <v>5312311.8</v>
      </c>
      <c r="G387" s="23">
        <v>7322162514.0699997</v>
      </c>
      <c r="H387" s="24">
        <v>2142857.14</v>
      </c>
      <c r="I387" s="23">
        <v>2142857.14</v>
      </c>
      <c r="J387" s="23">
        <v>3276522852.1300001</v>
      </c>
      <c r="K387" s="24">
        <v>3280808566.4099998</v>
      </c>
      <c r="L387" s="23">
        <v>4041353947.6599998</v>
      </c>
    </row>
    <row r="388" spans="1:12" ht="12" customHeight="1" x14ac:dyDescent="0.2">
      <c r="A388" s="1"/>
      <c r="B388" s="21" t="s">
        <v>708</v>
      </c>
      <c r="C388" s="22" t="s">
        <v>709</v>
      </c>
      <c r="D388" s="23">
        <v>2182950000</v>
      </c>
      <c r="E388" s="23">
        <v>652350000</v>
      </c>
      <c r="F388" s="23">
        <v>652350000</v>
      </c>
      <c r="G388" s="23">
        <v>2182950000</v>
      </c>
      <c r="H388" s="24">
        <v>0</v>
      </c>
      <c r="I388" s="23">
        <v>0</v>
      </c>
      <c r="J388" s="23">
        <v>830709526.00999999</v>
      </c>
      <c r="K388" s="24">
        <v>830709526.00999999</v>
      </c>
      <c r="L388" s="23">
        <v>1352240473.99</v>
      </c>
    </row>
    <row r="389" spans="1:12" ht="45" customHeight="1" x14ac:dyDescent="0.2">
      <c r="A389" s="1"/>
      <c r="B389" s="21" t="s">
        <v>710</v>
      </c>
      <c r="C389" s="22" t="s">
        <v>711</v>
      </c>
      <c r="D389" s="23">
        <v>743791453.92999995</v>
      </c>
      <c r="E389" s="23">
        <v>17465048.489999998</v>
      </c>
      <c r="F389" s="23">
        <v>176172464.49000001</v>
      </c>
      <c r="G389" s="23">
        <v>585084037.92999995</v>
      </c>
      <c r="H389" s="24">
        <v>0</v>
      </c>
      <c r="I389" s="23">
        <v>0</v>
      </c>
      <c r="J389" s="23">
        <v>99031033.329999998</v>
      </c>
      <c r="K389" s="24">
        <v>99031033.329999998</v>
      </c>
      <c r="L389" s="23">
        <v>486053004.60000002</v>
      </c>
    </row>
    <row r="390" spans="1:12" ht="21.95" customHeight="1" x14ac:dyDescent="0.2">
      <c r="A390" s="1"/>
      <c r="B390" s="21" t="s">
        <v>712</v>
      </c>
      <c r="C390" s="22" t="s">
        <v>713</v>
      </c>
      <c r="D390" s="23">
        <v>1022552</v>
      </c>
      <c r="E390" s="23">
        <v>0</v>
      </c>
      <c r="F390" s="23">
        <v>51127.6</v>
      </c>
      <c r="G390" s="23">
        <v>971424.4</v>
      </c>
      <c r="H390" s="24">
        <v>0</v>
      </c>
      <c r="I390" s="23">
        <v>0</v>
      </c>
      <c r="J390" s="23">
        <v>82676.259999999995</v>
      </c>
      <c r="K390" s="24">
        <v>82676.259999999995</v>
      </c>
      <c r="L390" s="23">
        <v>888748.14</v>
      </c>
    </row>
    <row r="391" spans="1:12" ht="21.95" customHeight="1" x14ac:dyDescent="0.2">
      <c r="A391" s="1"/>
      <c r="B391" s="21" t="s">
        <v>714</v>
      </c>
      <c r="C391" s="22" t="s">
        <v>715</v>
      </c>
      <c r="D391" s="23">
        <v>14950000</v>
      </c>
      <c r="E391" s="23">
        <v>19175000</v>
      </c>
      <c r="F391" s="23">
        <v>0</v>
      </c>
      <c r="G391" s="23">
        <v>34125000</v>
      </c>
      <c r="H391" s="24">
        <v>0</v>
      </c>
      <c r="I391" s="23">
        <v>0</v>
      </c>
      <c r="J391" s="23">
        <v>28756447.420000002</v>
      </c>
      <c r="K391" s="24">
        <v>28756447.420000002</v>
      </c>
      <c r="L391" s="23">
        <v>5368552.58</v>
      </c>
    </row>
    <row r="392" spans="1:12" ht="21.95" customHeight="1" x14ac:dyDescent="0.2">
      <c r="A392" s="1"/>
      <c r="B392" s="21" t="s">
        <v>716</v>
      </c>
      <c r="C392" s="22" t="s">
        <v>717</v>
      </c>
      <c r="D392" s="23">
        <v>1363167633.05</v>
      </c>
      <c r="E392" s="23">
        <v>3134570.2</v>
      </c>
      <c r="F392" s="23">
        <v>1674580.2</v>
      </c>
      <c r="G392" s="23">
        <v>1364627623.05</v>
      </c>
      <c r="H392" s="24">
        <v>0</v>
      </c>
      <c r="I392" s="23">
        <v>0</v>
      </c>
      <c r="J392" s="23">
        <v>624770549</v>
      </c>
      <c r="K392" s="24">
        <v>624770549</v>
      </c>
      <c r="L392" s="23">
        <v>739857074.04999995</v>
      </c>
    </row>
    <row r="393" spans="1:12" ht="12" customHeight="1" x14ac:dyDescent="0.2">
      <c r="A393" s="1"/>
      <c r="B393" s="21" t="s">
        <v>718</v>
      </c>
      <c r="C393" s="22" t="s">
        <v>719</v>
      </c>
      <c r="D393" s="23">
        <v>1328294313</v>
      </c>
      <c r="E393" s="23">
        <v>3134570.2</v>
      </c>
      <c r="F393" s="23">
        <v>111595.2</v>
      </c>
      <c r="G393" s="23">
        <v>1331317288</v>
      </c>
      <c r="H393" s="24">
        <v>0</v>
      </c>
      <c r="I393" s="23">
        <v>0</v>
      </c>
      <c r="J393" s="23">
        <v>623370549</v>
      </c>
      <c r="K393" s="24">
        <v>623370549</v>
      </c>
      <c r="L393" s="23">
        <v>707946739</v>
      </c>
    </row>
    <row r="394" spans="1:12" ht="33.950000000000003" customHeight="1" x14ac:dyDescent="0.2">
      <c r="A394" s="1"/>
      <c r="B394" s="21" t="s">
        <v>720</v>
      </c>
      <c r="C394" s="22" t="s">
        <v>721</v>
      </c>
      <c r="D394" s="23">
        <v>34873320.049999997</v>
      </c>
      <c r="E394" s="23">
        <v>0</v>
      </c>
      <c r="F394" s="23">
        <v>1562985</v>
      </c>
      <c r="G394" s="23">
        <v>33310335.050000001</v>
      </c>
      <c r="H394" s="24">
        <v>0</v>
      </c>
      <c r="I394" s="23">
        <v>0</v>
      </c>
      <c r="J394" s="23">
        <v>1400000</v>
      </c>
      <c r="K394" s="24">
        <v>1400000</v>
      </c>
      <c r="L394" s="23">
        <v>31910335.050000001</v>
      </c>
    </row>
    <row r="395" spans="1:12" ht="21.95" customHeight="1" x14ac:dyDescent="0.2">
      <c r="A395" s="1"/>
      <c r="B395" s="21" t="s">
        <v>722</v>
      </c>
      <c r="C395" s="22" t="s">
        <v>723</v>
      </c>
      <c r="D395" s="23">
        <v>2437276</v>
      </c>
      <c r="E395" s="23">
        <v>60000</v>
      </c>
      <c r="F395" s="23">
        <v>121863.8</v>
      </c>
      <c r="G395" s="23">
        <v>2375412.2000000002</v>
      </c>
      <c r="H395" s="24">
        <v>0</v>
      </c>
      <c r="I395" s="23">
        <v>0</v>
      </c>
      <c r="J395" s="23">
        <v>0</v>
      </c>
      <c r="K395" s="24">
        <v>0</v>
      </c>
      <c r="L395" s="23">
        <v>2375412.2000000002</v>
      </c>
    </row>
    <row r="396" spans="1:12" ht="12" customHeight="1" x14ac:dyDescent="0.2">
      <c r="A396" s="1"/>
      <c r="B396" s="21" t="s">
        <v>724</v>
      </c>
      <c r="C396" s="22" t="s">
        <v>725</v>
      </c>
      <c r="D396" s="23">
        <v>2374099</v>
      </c>
      <c r="E396" s="23">
        <v>0</v>
      </c>
      <c r="F396" s="23">
        <v>118704.95</v>
      </c>
      <c r="G396" s="23">
        <v>2255394.0499999998</v>
      </c>
      <c r="H396" s="24">
        <v>0</v>
      </c>
      <c r="I396" s="23">
        <v>0</v>
      </c>
      <c r="J396" s="23">
        <v>0</v>
      </c>
      <c r="K396" s="24">
        <v>0</v>
      </c>
      <c r="L396" s="23">
        <v>2255394.0499999998</v>
      </c>
    </row>
    <row r="397" spans="1:12" ht="33.950000000000003" customHeight="1" x14ac:dyDescent="0.2">
      <c r="A397" s="1"/>
      <c r="B397" s="21" t="s">
        <v>726</v>
      </c>
      <c r="C397" s="22" t="s">
        <v>727</v>
      </c>
      <c r="D397" s="23">
        <v>63177</v>
      </c>
      <c r="E397" s="23">
        <v>60000</v>
      </c>
      <c r="F397" s="23">
        <v>3158.85</v>
      </c>
      <c r="G397" s="23">
        <v>120018.15</v>
      </c>
      <c r="H397" s="24">
        <v>0</v>
      </c>
      <c r="I397" s="23">
        <v>0</v>
      </c>
      <c r="J397" s="23">
        <v>0</v>
      </c>
      <c r="K397" s="24">
        <v>0</v>
      </c>
      <c r="L397" s="23">
        <v>120018.15</v>
      </c>
    </row>
    <row r="398" spans="1:12" ht="33.950000000000003" customHeight="1" x14ac:dyDescent="0.2">
      <c r="A398" s="1"/>
      <c r="B398" s="21" t="s">
        <v>728</v>
      </c>
      <c r="C398" s="22" t="s">
        <v>729</v>
      </c>
      <c r="D398" s="23">
        <v>1484736</v>
      </c>
      <c r="E398" s="23">
        <v>0</v>
      </c>
      <c r="F398" s="23">
        <v>72000</v>
      </c>
      <c r="G398" s="23">
        <v>1412736</v>
      </c>
      <c r="H398" s="24">
        <v>0</v>
      </c>
      <c r="I398" s="23">
        <v>0</v>
      </c>
      <c r="J398" s="23">
        <v>22736</v>
      </c>
      <c r="K398" s="24">
        <v>22736</v>
      </c>
      <c r="L398" s="23">
        <v>1390000</v>
      </c>
    </row>
    <row r="399" spans="1:12" ht="33.950000000000003" customHeight="1" x14ac:dyDescent="0.2">
      <c r="A399" s="1"/>
      <c r="B399" s="21" t="s">
        <v>730</v>
      </c>
      <c r="C399" s="22" t="s">
        <v>729</v>
      </c>
      <c r="D399" s="23">
        <v>1484736</v>
      </c>
      <c r="E399" s="23">
        <v>0</v>
      </c>
      <c r="F399" s="23">
        <v>72000</v>
      </c>
      <c r="G399" s="23">
        <v>1412736</v>
      </c>
      <c r="H399" s="24">
        <v>0</v>
      </c>
      <c r="I399" s="23">
        <v>0</v>
      </c>
      <c r="J399" s="23">
        <v>22736</v>
      </c>
      <c r="K399" s="24">
        <v>22736</v>
      </c>
      <c r="L399" s="23">
        <v>1390000</v>
      </c>
    </row>
    <row r="400" spans="1:12" ht="33.950000000000003" customHeight="1" x14ac:dyDescent="0.2">
      <c r="A400" s="1"/>
      <c r="B400" s="21" t="s">
        <v>731</v>
      </c>
      <c r="C400" s="22" t="s">
        <v>732</v>
      </c>
      <c r="D400" s="23">
        <v>83619554</v>
      </c>
      <c r="E400" s="23">
        <v>0</v>
      </c>
      <c r="F400" s="23">
        <v>1999985.95</v>
      </c>
      <c r="G400" s="23">
        <v>81619568.049999997</v>
      </c>
      <c r="H400" s="24">
        <v>0</v>
      </c>
      <c r="I400" s="23">
        <v>0</v>
      </c>
      <c r="J400" s="23">
        <v>59042651.82</v>
      </c>
      <c r="K400" s="24">
        <v>59042651.82</v>
      </c>
      <c r="L400" s="23">
        <v>22576916.23</v>
      </c>
    </row>
    <row r="401" spans="1:12" ht="21.95" customHeight="1" x14ac:dyDescent="0.2">
      <c r="A401" s="1"/>
      <c r="B401" s="21" t="s">
        <v>733</v>
      </c>
      <c r="C401" s="22" t="s">
        <v>734</v>
      </c>
      <c r="D401" s="23">
        <v>2957231</v>
      </c>
      <c r="E401" s="23">
        <v>0</v>
      </c>
      <c r="F401" s="23">
        <v>0</v>
      </c>
      <c r="G401" s="23">
        <v>2957231</v>
      </c>
      <c r="H401" s="24">
        <v>0</v>
      </c>
      <c r="I401" s="23">
        <v>0</v>
      </c>
      <c r="J401" s="23">
        <v>1971487.32</v>
      </c>
      <c r="K401" s="24">
        <v>1971487.32</v>
      </c>
      <c r="L401" s="23">
        <v>985743.68</v>
      </c>
    </row>
    <row r="402" spans="1:12" ht="21.95" customHeight="1" x14ac:dyDescent="0.2">
      <c r="A402" s="1"/>
      <c r="B402" s="21" t="s">
        <v>735</v>
      </c>
      <c r="C402" s="22" t="s">
        <v>736</v>
      </c>
      <c r="D402" s="23">
        <v>80662323</v>
      </c>
      <c r="E402" s="23">
        <v>0</v>
      </c>
      <c r="F402" s="23">
        <v>1999985.95</v>
      </c>
      <c r="G402" s="23">
        <v>78662337.049999997</v>
      </c>
      <c r="H402" s="24">
        <v>0</v>
      </c>
      <c r="I402" s="23">
        <v>0</v>
      </c>
      <c r="J402" s="23">
        <v>57071164.5</v>
      </c>
      <c r="K402" s="24">
        <v>57071164.5</v>
      </c>
      <c r="L402" s="23">
        <v>21591172.550000001</v>
      </c>
    </row>
    <row r="403" spans="1:12" ht="21.95" customHeight="1" x14ac:dyDescent="0.2">
      <c r="A403" s="1"/>
      <c r="B403" s="21" t="s">
        <v>737</v>
      </c>
      <c r="C403" s="22" t="s">
        <v>738</v>
      </c>
      <c r="D403" s="23">
        <v>2483435.75</v>
      </c>
      <c r="E403" s="23">
        <v>0</v>
      </c>
      <c r="F403" s="23">
        <v>125435.75</v>
      </c>
      <c r="G403" s="23">
        <v>2358000</v>
      </c>
      <c r="H403" s="24">
        <v>0</v>
      </c>
      <c r="I403" s="23">
        <v>0</v>
      </c>
      <c r="J403" s="23">
        <v>2357899.2000000002</v>
      </c>
      <c r="K403" s="24">
        <v>2357899.2000000002</v>
      </c>
      <c r="L403" s="23">
        <v>100.8</v>
      </c>
    </row>
    <row r="404" spans="1:12" ht="45" customHeight="1" x14ac:dyDescent="0.2">
      <c r="A404" s="1"/>
      <c r="B404" s="21" t="s">
        <v>739</v>
      </c>
      <c r="C404" s="22" t="s">
        <v>740</v>
      </c>
      <c r="D404" s="23">
        <v>2483435.75</v>
      </c>
      <c r="E404" s="23">
        <v>0</v>
      </c>
      <c r="F404" s="23">
        <v>125435.75</v>
      </c>
      <c r="G404" s="23">
        <v>2358000</v>
      </c>
      <c r="H404" s="24">
        <v>0</v>
      </c>
      <c r="I404" s="23">
        <v>0</v>
      </c>
      <c r="J404" s="23">
        <v>2357899.2000000002</v>
      </c>
      <c r="K404" s="24">
        <v>2357899.2000000002</v>
      </c>
      <c r="L404" s="23">
        <v>100.8</v>
      </c>
    </row>
    <row r="405" spans="1:12" ht="12" customHeight="1" x14ac:dyDescent="0.2">
      <c r="A405" s="1"/>
      <c r="B405" s="21" t="s">
        <v>741</v>
      </c>
      <c r="C405" s="22" t="s">
        <v>742</v>
      </c>
      <c r="D405" s="23">
        <v>12473467</v>
      </c>
      <c r="E405" s="23">
        <v>0</v>
      </c>
      <c r="F405" s="23">
        <v>623673.35</v>
      </c>
      <c r="G405" s="23">
        <v>11849793.65</v>
      </c>
      <c r="H405" s="24">
        <v>0</v>
      </c>
      <c r="I405" s="23">
        <v>421194.57</v>
      </c>
      <c r="J405" s="23">
        <v>2453302.71</v>
      </c>
      <c r="K405" s="24">
        <v>2874497.28</v>
      </c>
      <c r="L405" s="23">
        <v>8975296.3699999992</v>
      </c>
    </row>
    <row r="406" spans="1:12" ht="12" customHeight="1" x14ac:dyDescent="0.2">
      <c r="A406" s="1"/>
      <c r="B406" s="21" t="s">
        <v>743</v>
      </c>
      <c r="C406" s="22" t="s">
        <v>744</v>
      </c>
      <c r="D406" s="23">
        <v>12473467</v>
      </c>
      <c r="E406" s="23">
        <v>0</v>
      </c>
      <c r="F406" s="23">
        <v>623673.35</v>
      </c>
      <c r="G406" s="23">
        <v>11849793.65</v>
      </c>
      <c r="H406" s="24">
        <v>0</v>
      </c>
      <c r="I406" s="23">
        <v>421194.57</v>
      </c>
      <c r="J406" s="23">
        <v>2453302.71</v>
      </c>
      <c r="K406" s="24">
        <v>2874497.28</v>
      </c>
      <c r="L406" s="23">
        <v>8975296.3699999992</v>
      </c>
    </row>
    <row r="407" spans="1:12" ht="12" customHeight="1" x14ac:dyDescent="0.2">
      <c r="A407" s="1"/>
      <c r="B407" s="21" t="s">
        <v>745</v>
      </c>
      <c r="C407" s="22" t="s">
        <v>746</v>
      </c>
      <c r="D407" s="23">
        <v>12473467</v>
      </c>
      <c r="E407" s="23">
        <v>0</v>
      </c>
      <c r="F407" s="23">
        <v>623673.35</v>
      </c>
      <c r="G407" s="23">
        <v>11849793.65</v>
      </c>
      <c r="H407" s="24">
        <v>0</v>
      </c>
      <c r="I407" s="23">
        <v>421194.57</v>
      </c>
      <c r="J407" s="23">
        <v>2453302.71</v>
      </c>
      <c r="K407" s="24">
        <v>2874497.28</v>
      </c>
      <c r="L407" s="23">
        <v>8975296.3699999992</v>
      </c>
    </row>
    <row r="408" spans="1:12" ht="33.950000000000003" customHeight="1" x14ac:dyDescent="0.2">
      <c r="A408" s="1"/>
      <c r="B408" s="21" t="s">
        <v>747</v>
      </c>
      <c r="C408" s="22" t="s">
        <v>748</v>
      </c>
      <c r="D408" s="23">
        <v>91129912821</v>
      </c>
      <c r="E408" s="23">
        <v>2171119590.0900002</v>
      </c>
      <c r="F408" s="23">
        <v>85667096.079999998</v>
      </c>
      <c r="G408" s="23">
        <v>93215365315.009995</v>
      </c>
      <c r="H408" s="24">
        <v>0</v>
      </c>
      <c r="I408" s="23">
        <v>0</v>
      </c>
      <c r="J408" s="23">
        <v>43029092494.889999</v>
      </c>
      <c r="K408" s="24">
        <v>43029092494.889999</v>
      </c>
      <c r="L408" s="23">
        <v>50186272820.120003</v>
      </c>
    </row>
    <row r="409" spans="1:12" ht="33.950000000000003" customHeight="1" x14ac:dyDescent="0.2">
      <c r="A409" s="1"/>
      <c r="B409" s="21" t="s">
        <v>749</v>
      </c>
      <c r="C409" s="22" t="s">
        <v>750</v>
      </c>
      <c r="D409" s="23">
        <v>67824968</v>
      </c>
      <c r="E409" s="23">
        <v>0</v>
      </c>
      <c r="F409" s="23">
        <v>0</v>
      </c>
      <c r="G409" s="23">
        <v>67824968</v>
      </c>
      <c r="H409" s="24">
        <v>0</v>
      </c>
      <c r="I409" s="23">
        <v>0</v>
      </c>
      <c r="J409" s="23">
        <v>67824968</v>
      </c>
      <c r="K409" s="24">
        <v>67824968</v>
      </c>
      <c r="L409" s="23">
        <v>0</v>
      </c>
    </row>
    <row r="410" spans="1:12" ht="33.950000000000003" customHeight="1" x14ac:dyDescent="0.2">
      <c r="A410" s="1"/>
      <c r="B410" s="21" t="s">
        <v>751</v>
      </c>
      <c r="C410" s="22" t="s">
        <v>750</v>
      </c>
      <c r="D410" s="23">
        <v>67824968</v>
      </c>
      <c r="E410" s="23">
        <v>0</v>
      </c>
      <c r="F410" s="23">
        <v>0</v>
      </c>
      <c r="G410" s="23">
        <v>67824968</v>
      </c>
      <c r="H410" s="24">
        <v>0</v>
      </c>
      <c r="I410" s="23">
        <v>0</v>
      </c>
      <c r="J410" s="23">
        <v>67824968</v>
      </c>
      <c r="K410" s="24">
        <v>67824968</v>
      </c>
      <c r="L410" s="23">
        <v>0</v>
      </c>
    </row>
    <row r="411" spans="1:12" ht="57" customHeight="1" x14ac:dyDescent="0.2">
      <c r="A411" s="1"/>
      <c r="B411" s="21" t="s">
        <v>752</v>
      </c>
      <c r="C411" s="22" t="s">
        <v>753</v>
      </c>
      <c r="D411" s="23">
        <v>90977705093</v>
      </c>
      <c r="E411" s="23">
        <v>2171119590.0900002</v>
      </c>
      <c r="F411" s="23">
        <v>1284336.08</v>
      </c>
      <c r="G411" s="23">
        <v>93147540347.009995</v>
      </c>
      <c r="H411" s="24">
        <v>0</v>
      </c>
      <c r="I411" s="23">
        <v>0</v>
      </c>
      <c r="J411" s="23">
        <v>42961267526.889999</v>
      </c>
      <c r="K411" s="24">
        <v>42961267526.889999</v>
      </c>
      <c r="L411" s="23">
        <v>50186272820.120003</v>
      </c>
    </row>
    <row r="412" spans="1:12" ht="21.95" customHeight="1" x14ac:dyDescent="0.2">
      <c r="A412" s="1"/>
      <c r="B412" s="21" t="s">
        <v>754</v>
      </c>
      <c r="C412" s="22" t="s">
        <v>755</v>
      </c>
      <c r="D412" s="23">
        <v>90977705093</v>
      </c>
      <c r="E412" s="23">
        <v>2171119590.0900002</v>
      </c>
      <c r="F412" s="23">
        <v>1284336.08</v>
      </c>
      <c r="G412" s="23">
        <v>93147540347.009995</v>
      </c>
      <c r="H412" s="24">
        <v>0</v>
      </c>
      <c r="I412" s="23">
        <v>0</v>
      </c>
      <c r="J412" s="23">
        <v>42961267526.889999</v>
      </c>
      <c r="K412" s="24">
        <v>42961267526.889999</v>
      </c>
      <c r="L412" s="23">
        <v>50186272820.120003</v>
      </c>
    </row>
    <row r="413" spans="1:12" ht="21.95" customHeight="1" x14ac:dyDescent="0.2">
      <c r="A413" s="1"/>
      <c r="B413" s="21" t="s">
        <v>756</v>
      </c>
      <c r="C413" s="22" t="s">
        <v>757</v>
      </c>
      <c r="D413" s="23">
        <v>84382760</v>
      </c>
      <c r="E413" s="23">
        <v>0</v>
      </c>
      <c r="F413" s="23">
        <v>84382760</v>
      </c>
      <c r="G413" s="23">
        <v>0</v>
      </c>
      <c r="H413" s="24">
        <v>0</v>
      </c>
      <c r="I413" s="23">
        <v>0</v>
      </c>
      <c r="J413" s="23">
        <v>0</v>
      </c>
      <c r="K413" s="24">
        <v>0</v>
      </c>
      <c r="L413" s="23">
        <v>0</v>
      </c>
    </row>
    <row r="414" spans="1:12" ht="12" customHeight="1" x14ac:dyDescent="0.2">
      <c r="A414" s="1"/>
      <c r="B414" s="21" t="s">
        <v>758</v>
      </c>
      <c r="C414" s="22" t="s">
        <v>759</v>
      </c>
      <c r="D414" s="23">
        <v>84382760</v>
      </c>
      <c r="E414" s="23">
        <v>0</v>
      </c>
      <c r="F414" s="23">
        <v>84382760</v>
      </c>
      <c r="G414" s="23">
        <v>0</v>
      </c>
      <c r="H414" s="24">
        <v>0</v>
      </c>
      <c r="I414" s="23">
        <v>0</v>
      </c>
      <c r="J414" s="23">
        <v>0</v>
      </c>
      <c r="K414" s="24">
        <v>0</v>
      </c>
      <c r="L414" s="23">
        <v>0</v>
      </c>
    </row>
    <row r="415" spans="1:12" ht="12" customHeight="1" x14ac:dyDescent="0.2">
      <c r="A415" s="1"/>
      <c r="B415" s="21" t="s">
        <v>760</v>
      </c>
      <c r="C415" s="22" t="s">
        <v>761</v>
      </c>
      <c r="D415" s="23">
        <v>165697137.19999999</v>
      </c>
      <c r="E415" s="23">
        <v>19467543</v>
      </c>
      <c r="F415" s="23">
        <v>20628943.489999998</v>
      </c>
      <c r="G415" s="23">
        <v>164535736.71000001</v>
      </c>
      <c r="H415" s="24">
        <v>0</v>
      </c>
      <c r="I415" s="23">
        <v>0</v>
      </c>
      <c r="J415" s="23">
        <v>75207530</v>
      </c>
      <c r="K415" s="24">
        <v>75207530</v>
      </c>
      <c r="L415" s="23">
        <v>89328206.709999993</v>
      </c>
    </row>
    <row r="416" spans="1:12" ht="21.95" customHeight="1" x14ac:dyDescent="0.2">
      <c r="A416" s="1"/>
      <c r="B416" s="21" t="s">
        <v>762</v>
      </c>
      <c r="C416" s="22" t="s">
        <v>763</v>
      </c>
      <c r="D416" s="23">
        <v>130697137.2</v>
      </c>
      <c r="E416" s="23">
        <v>19467543</v>
      </c>
      <c r="F416" s="23">
        <v>5630725.4000000004</v>
      </c>
      <c r="G416" s="23">
        <v>144533954.80000001</v>
      </c>
      <c r="H416" s="24">
        <v>0</v>
      </c>
      <c r="I416" s="23">
        <v>0</v>
      </c>
      <c r="J416" s="23">
        <v>60207530</v>
      </c>
      <c r="K416" s="24">
        <v>60207530</v>
      </c>
      <c r="L416" s="23">
        <v>84326424.799999997</v>
      </c>
    </row>
    <row r="417" spans="1:12" ht="21.95" customHeight="1" x14ac:dyDescent="0.2">
      <c r="A417" s="1"/>
      <c r="B417" s="21" t="s">
        <v>764</v>
      </c>
      <c r="C417" s="22" t="s">
        <v>765</v>
      </c>
      <c r="D417" s="23">
        <v>130697137.2</v>
      </c>
      <c r="E417" s="23">
        <v>19467543</v>
      </c>
      <c r="F417" s="23">
        <v>5630725.4000000004</v>
      </c>
      <c r="G417" s="23">
        <v>144533954.80000001</v>
      </c>
      <c r="H417" s="24">
        <v>0</v>
      </c>
      <c r="I417" s="23">
        <v>0</v>
      </c>
      <c r="J417" s="23">
        <v>60207530</v>
      </c>
      <c r="K417" s="24">
        <v>60207530</v>
      </c>
      <c r="L417" s="23">
        <v>84326424.799999997</v>
      </c>
    </row>
    <row r="418" spans="1:12" ht="21.95" customHeight="1" x14ac:dyDescent="0.2">
      <c r="A418" s="1"/>
      <c r="B418" s="21" t="s">
        <v>766</v>
      </c>
      <c r="C418" s="22" t="s">
        <v>767</v>
      </c>
      <c r="D418" s="23">
        <v>35000000</v>
      </c>
      <c r="E418" s="23">
        <v>0</v>
      </c>
      <c r="F418" s="23">
        <v>14998218.09</v>
      </c>
      <c r="G418" s="23">
        <v>20001781.91</v>
      </c>
      <c r="H418" s="24">
        <v>0</v>
      </c>
      <c r="I418" s="23">
        <v>0</v>
      </c>
      <c r="J418" s="23">
        <v>15000000</v>
      </c>
      <c r="K418" s="24">
        <v>15000000</v>
      </c>
      <c r="L418" s="23">
        <v>5001781.91</v>
      </c>
    </row>
    <row r="419" spans="1:12" ht="21.95" customHeight="1" x14ac:dyDescent="0.2">
      <c r="A419" s="1"/>
      <c r="B419" s="21" t="s">
        <v>768</v>
      </c>
      <c r="C419" s="22" t="s">
        <v>769</v>
      </c>
      <c r="D419" s="23">
        <v>35000000</v>
      </c>
      <c r="E419" s="23">
        <v>0</v>
      </c>
      <c r="F419" s="23">
        <v>14998218.09</v>
      </c>
      <c r="G419" s="23">
        <v>20001781.91</v>
      </c>
      <c r="H419" s="24">
        <v>0</v>
      </c>
      <c r="I419" s="23">
        <v>0</v>
      </c>
      <c r="J419" s="23">
        <v>15000000</v>
      </c>
      <c r="K419" s="24">
        <v>15000000</v>
      </c>
      <c r="L419" s="23">
        <v>5001781.91</v>
      </c>
    </row>
    <row r="420" spans="1:12" ht="12" customHeight="1" x14ac:dyDescent="0.2">
      <c r="A420" s="1"/>
      <c r="B420" s="21" t="s">
        <v>770</v>
      </c>
      <c r="C420" s="22" t="s">
        <v>771</v>
      </c>
      <c r="D420" s="23">
        <v>2035655</v>
      </c>
      <c r="E420" s="23">
        <v>3220282.96</v>
      </c>
      <c r="F420" s="23">
        <v>101782.75</v>
      </c>
      <c r="G420" s="23">
        <v>5154155.21</v>
      </c>
      <c r="H420" s="24">
        <v>0</v>
      </c>
      <c r="I420" s="23">
        <v>0</v>
      </c>
      <c r="J420" s="23">
        <v>0</v>
      </c>
      <c r="K420" s="24">
        <v>0</v>
      </c>
      <c r="L420" s="23">
        <v>5154155.21</v>
      </c>
    </row>
    <row r="421" spans="1:12" ht="21.95" customHeight="1" x14ac:dyDescent="0.2">
      <c r="A421" s="1"/>
      <c r="B421" s="21" t="s">
        <v>772</v>
      </c>
      <c r="C421" s="22" t="s">
        <v>773</v>
      </c>
      <c r="D421" s="23">
        <v>2035655</v>
      </c>
      <c r="E421" s="23">
        <v>3220282.96</v>
      </c>
      <c r="F421" s="23">
        <v>101782.75</v>
      </c>
      <c r="G421" s="23">
        <v>5154155.21</v>
      </c>
      <c r="H421" s="24">
        <v>0</v>
      </c>
      <c r="I421" s="23">
        <v>0</v>
      </c>
      <c r="J421" s="23">
        <v>0</v>
      </c>
      <c r="K421" s="24">
        <v>0</v>
      </c>
      <c r="L421" s="23">
        <v>5154155.21</v>
      </c>
    </row>
    <row r="422" spans="1:12" ht="21.95" customHeight="1" x14ac:dyDescent="0.2">
      <c r="A422" s="1"/>
      <c r="B422" s="21" t="s">
        <v>774</v>
      </c>
      <c r="C422" s="22" t="s">
        <v>773</v>
      </c>
      <c r="D422" s="23">
        <v>2035655</v>
      </c>
      <c r="E422" s="23">
        <v>3220282.96</v>
      </c>
      <c r="F422" s="23">
        <v>101782.75</v>
      </c>
      <c r="G422" s="23">
        <v>5154155.21</v>
      </c>
      <c r="H422" s="24">
        <v>0</v>
      </c>
      <c r="I422" s="23">
        <v>0</v>
      </c>
      <c r="J422" s="23">
        <v>0</v>
      </c>
      <c r="K422" s="24">
        <v>0</v>
      </c>
      <c r="L422" s="23">
        <v>5154155.21</v>
      </c>
    </row>
    <row r="423" spans="1:12" ht="21.95" customHeight="1" x14ac:dyDescent="0.2">
      <c r="A423" s="1"/>
      <c r="B423" s="21" t="s">
        <v>775</v>
      </c>
      <c r="C423" s="22" t="s">
        <v>776</v>
      </c>
      <c r="D423" s="23">
        <v>141744028</v>
      </c>
      <c r="E423" s="23">
        <v>235992393.94999999</v>
      </c>
      <c r="F423" s="23">
        <v>71300719.870000005</v>
      </c>
      <c r="G423" s="23">
        <v>306435702.07999998</v>
      </c>
      <c r="H423" s="24">
        <v>0</v>
      </c>
      <c r="I423" s="23">
        <v>0</v>
      </c>
      <c r="J423" s="23">
        <v>4860857.74</v>
      </c>
      <c r="K423" s="24">
        <v>4860857.74</v>
      </c>
      <c r="L423" s="23">
        <v>301574844.33999997</v>
      </c>
    </row>
    <row r="424" spans="1:12" ht="21.95" customHeight="1" x14ac:dyDescent="0.2">
      <c r="A424" s="1"/>
      <c r="B424" s="21" t="s">
        <v>777</v>
      </c>
      <c r="C424" s="22" t="s">
        <v>778</v>
      </c>
      <c r="D424" s="23">
        <v>110719813.15000001</v>
      </c>
      <c r="E424" s="23">
        <v>161227694.27000001</v>
      </c>
      <c r="F424" s="23">
        <v>45597232.869999997</v>
      </c>
      <c r="G424" s="23">
        <v>226350274.55000001</v>
      </c>
      <c r="H424" s="24">
        <v>0</v>
      </c>
      <c r="I424" s="23">
        <v>0</v>
      </c>
      <c r="J424" s="23">
        <v>3751555.57</v>
      </c>
      <c r="K424" s="24">
        <v>3751555.57</v>
      </c>
      <c r="L424" s="23">
        <v>222598718.97999999</v>
      </c>
    </row>
    <row r="425" spans="1:12" ht="21.95" customHeight="1" x14ac:dyDescent="0.2">
      <c r="A425" s="1"/>
      <c r="B425" s="21" t="s">
        <v>779</v>
      </c>
      <c r="C425" s="22" t="s">
        <v>780</v>
      </c>
      <c r="D425" s="23">
        <v>77326317.739999995</v>
      </c>
      <c r="E425" s="23">
        <v>43291055.149999999</v>
      </c>
      <c r="F425" s="23">
        <v>2456487.77</v>
      </c>
      <c r="G425" s="23">
        <v>118160885.12</v>
      </c>
      <c r="H425" s="24">
        <v>0</v>
      </c>
      <c r="I425" s="23">
        <v>0</v>
      </c>
      <c r="J425" s="23">
        <v>1055702.3899999999</v>
      </c>
      <c r="K425" s="24">
        <v>1055702.3899999999</v>
      </c>
      <c r="L425" s="23">
        <v>117105182.73</v>
      </c>
    </row>
    <row r="426" spans="1:12" ht="12" customHeight="1" x14ac:dyDescent="0.2">
      <c r="A426" s="1"/>
      <c r="B426" s="21" t="s">
        <v>781</v>
      </c>
      <c r="C426" s="22" t="s">
        <v>782</v>
      </c>
      <c r="D426" s="23">
        <v>77326317.739999995</v>
      </c>
      <c r="E426" s="23">
        <v>43291055.149999999</v>
      </c>
      <c r="F426" s="23">
        <v>2456487.77</v>
      </c>
      <c r="G426" s="23">
        <v>118160885.12</v>
      </c>
      <c r="H426" s="24">
        <v>0</v>
      </c>
      <c r="I426" s="23">
        <v>0</v>
      </c>
      <c r="J426" s="23">
        <v>1055702.3899999999</v>
      </c>
      <c r="K426" s="24">
        <v>1055702.3899999999</v>
      </c>
      <c r="L426" s="23">
        <v>117105182.73</v>
      </c>
    </row>
    <row r="427" spans="1:12" ht="21.95" customHeight="1" x14ac:dyDescent="0.2">
      <c r="A427" s="1"/>
      <c r="B427" s="21" t="s">
        <v>783</v>
      </c>
      <c r="C427" s="22" t="s">
        <v>784</v>
      </c>
      <c r="D427" s="23">
        <v>14090.25</v>
      </c>
      <c r="E427" s="23">
        <v>6960824.7599999998</v>
      </c>
      <c r="F427" s="23">
        <v>465.25</v>
      </c>
      <c r="G427" s="23">
        <v>6974449.7599999998</v>
      </c>
      <c r="H427" s="24">
        <v>0</v>
      </c>
      <c r="I427" s="23">
        <v>0</v>
      </c>
      <c r="J427" s="23">
        <v>12200</v>
      </c>
      <c r="K427" s="24">
        <v>12200</v>
      </c>
      <c r="L427" s="23">
        <v>6962249.7599999998</v>
      </c>
    </row>
    <row r="428" spans="1:12" ht="21.95" customHeight="1" x14ac:dyDescent="0.2">
      <c r="A428" s="1"/>
      <c r="B428" s="21" t="s">
        <v>785</v>
      </c>
      <c r="C428" s="22" t="s">
        <v>784</v>
      </c>
      <c r="D428" s="23">
        <v>14090.25</v>
      </c>
      <c r="E428" s="23">
        <v>6960824.7599999998</v>
      </c>
      <c r="F428" s="23">
        <v>465.25</v>
      </c>
      <c r="G428" s="23">
        <v>6974449.7599999998</v>
      </c>
      <c r="H428" s="24">
        <v>0</v>
      </c>
      <c r="I428" s="23">
        <v>0</v>
      </c>
      <c r="J428" s="23">
        <v>12200</v>
      </c>
      <c r="K428" s="24">
        <v>12200</v>
      </c>
      <c r="L428" s="23">
        <v>6962249.7599999998</v>
      </c>
    </row>
    <row r="429" spans="1:12" ht="21.95" customHeight="1" x14ac:dyDescent="0.2">
      <c r="A429" s="1"/>
      <c r="B429" s="21" t="s">
        <v>786</v>
      </c>
      <c r="C429" s="22" t="s">
        <v>787</v>
      </c>
      <c r="D429" s="23">
        <v>31943773</v>
      </c>
      <c r="E429" s="23">
        <v>109231512.31999999</v>
      </c>
      <c r="F429" s="23">
        <v>43111430.799999997</v>
      </c>
      <c r="G429" s="23">
        <v>98063854.519999996</v>
      </c>
      <c r="H429" s="24">
        <v>0</v>
      </c>
      <c r="I429" s="23">
        <v>0</v>
      </c>
      <c r="J429" s="23">
        <v>2208080.14</v>
      </c>
      <c r="K429" s="24">
        <v>2208080.14</v>
      </c>
      <c r="L429" s="23">
        <v>95855774.379999995</v>
      </c>
    </row>
    <row r="430" spans="1:12" ht="12" customHeight="1" x14ac:dyDescent="0.2">
      <c r="A430" s="1"/>
      <c r="B430" s="21" t="s">
        <v>788</v>
      </c>
      <c r="C430" s="22" t="s">
        <v>789</v>
      </c>
      <c r="D430" s="23">
        <v>31943773</v>
      </c>
      <c r="E430" s="23">
        <v>109231512.31999999</v>
      </c>
      <c r="F430" s="23">
        <v>43111430.799999997</v>
      </c>
      <c r="G430" s="23">
        <v>98063854.519999996</v>
      </c>
      <c r="H430" s="24">
        <v>0</v>
      </c>
      <c r="I430" s="23">
        <v>0</v>
      </c>
      <c r="J430" s="23">
        <v>2208080.14</v>
      </c>
      <c r="K430" s="24">
        <v>2208080.14</v>
      </c>
      <c r="L430" s="23">
        <v>95855774.379999995</v>
      </c>
    </row>
    <row r="431" spans="1:12" ht="21.95" customHeight="1" x14ac:dyDescent="0.2">
      <c r="A431" s="1"/>
      <c r="B431" s="21" t="s">
        <v>790</v>
      </c>
      <c r="C431" s="22" t="s">
        <v>791</v>
      </c>
      <c r="D431" s="23">
        <v>1435632.16</v>
      </c>
      <c r="E431" s="23">
        <v>1744302.04</v>
      </c>
      <c r="F431" s="23">
        <v>28849.05</v>
      </c>
      <c r="G431" s="23">
        <v>3151085.15</v>
      </c>
      <c r="H431" s="24">
        <v>0</v>
      </c>
      <c r="I431" s="23">
        <v>0</v>
      </c>
      <c r="J431" s="23">
        <v>475573.04</v>
      </c>
      <c r="K431" s="24">
        <v>475573.04</v>
      </c>
      <c r="L431" s="23">
        <v>2675512.11</v>
      </c>
    </row>
    <row r="432" spans="1:12" ht="12" customHeight="1" x14ac:dyDescent="0.2">
      <c r="A432" s="1"/>
      <c r="B432" s="21" t="s">
        <v>792</v>
      </c>
      <c r="C432" s="22" t="s">
        <v>793</v>
      </c>
      <c r="D432" s="23">
        <v>255282</v>
      </c>
      <c r="E432" s="23">
        <v>0</v>
      </c>
      <c r="F432" s="23">
        <v>0</v>
      </c>
      <c r="G432" s="23">
        <v>255282</v>
      </c>
      <c r="H432" s="24">
        <v>0</v>
      </c>
      <c r="I432" s="23">
        <v>0</v>
      </c>
      <c r="J432" s="23">
        <v>0</v>
      </c>
      <c r="K432" s="24">
        <v>0</v>
      </c>
      <c r="L432" s="23">
        <v>255282</v>
      </c>
    </row>
    <row r="433" spans="1:12" ht="21.95" customHeight="1" x14ac:dyDescent="0.2">
      <c r="A433" s="1"/>
      <c r="B433" s="21" t="s">
        <v>794</v>
      </c>
      <c r="C433" s="22" t="s">
        <v>795</v>
      </c>
      <c r="D433" s="23">
        <v>1180350.1599999999</v>
      </c>
      <c r="E433" s="23">
        <v>1744302.04</v>
      </c>
      <c r="F433" s="23">
        <v>28849.05</v>
      </c>
      <c r="G433" s="23">
        <v>2895803.15</v>
      </c>
      <c r="H433" s="24">
        <v>0</v>
      </c>
      <c r="I433" s="23">
        <v>0</v>
      </c>
      <c r="J433" s="23">
        <v>475573.04</v>
      </c>
      <c r="K433" s="24">
        <v>475573.04</v>
      </c>
      <c r="L433" s="23">
        <v>2420230.11</v>
      </c>
    </row>
    <row r="434" spans="1:12" ht="21.95" customHeight="1" x14ac:dyDescent="0.2">
      <c r="A434" s="1"/>
      <c r="B434" s="21" t="s">
        <v>796</v>
      </c>
      <c r="C434" s="22" t="s">
        <v>797</v>
      </c>
      <c r="D434" s="23">
        <v>771573.78</v>
      </c>
      <c r="E434" s="23">
        <v>44031246.130000003</v>
      </c>
      <c r="F434" s="23">
        <v>15650</v>
      </c>
      <c r="G434" s="23">
        <v>44787169.909999996</v>
      </c>
      <c r="H434" s="24">
        <v>0</v>
      </c>
      <c r="I434" s="23">
        <v>0</v>
      </c>
      <c r="J434" s="23">
        <v>211701.08</v>
      </c>
      <c r="K434" s="24">
        <v>211701.08</v>
      </c>
      <c r="L434" s="23">
        <v>44575468.829999998</v>
      </c>
    </row>
    <row r="435" spans="1:12" ht="21.95" customHeight="1" x14ac:dyDescent="0.2">
      <c r="A435" s="1"/>
      <c r="B435" s="21" t="s">
        <v>798</v>
      </c>
      <c r="C435" s="22" t="s">
        <v>799</v>
      </c>
      <c r="D435" s="23">
        <v>55257.25</v>
      </c>
      <c r="E435" s="23">
        <v>597312.81999999995</v>
      </c>
      <c r="F435" s="23">
        <v>0</v>
      </c>
      <c r="G435" s="23">
        <v>652570.06999999995</v>
      </c>
      <c r="H435" s="24">
        <v>0</v>
      </c>
      <c r="I435" s="23">
        <v>0</v>
      </c>
      <c r="J435" s="23">
        <v>309</v>
      </c>
      <c r="K435" s="24">
        <v>309</v>
      </c>
      <c r="L435" s="23">
        <v>652261.06999999995</v>
      </c>
    </row>
    <row r="436" spans="1:12" ht="21.95" customHeight="1" x14ac:dyDescent="0.2">
      <c r="A436" s="1"/>
      <c r="B436" s="21" t="s">
        <v>800</v>
      </c>
      <c r="C436" s="22" t="s">
        <v>801</v>
      </c>
      <c r="D436" s="23">
        <v>55257.25</v>
      </c>
      <c r="E436" s="23">
        <v>597312.81999999995</v>
      </c>
      <c r="F436" s="23">
        <v>0</v>
      </c>
      <c r="G436" s="23">
        <v>652570.06999999995</v>
      </c>
      <c r="H436" s="24">
        <v>0</v>
      </c>
      <c r="I436" s="23">
        <v>0</v>
      </c>
      <c r="J436" s="23">
        <v>309</v>
      </c>
      <c r="K436" s="24">
        <v>309</v>
      </c>
      <c r="L436" s="23">
        <v>652261.06999999995</v>
      </c>
    </row>
    <row r="437" spans="1:12" ht="21.95" customHeight="1" x14ac:dyDescent="0.2">
      <c r="A437" s="1"/>
      <c r="B437" s="21" t="s">
        <v>802</v>
      </c>
      <c r="C437" s="22" t="s">
        <v>803</v>
      </c>
      <c r="D437" s="23">
        <v>664346.53</v>
      </c>
      <c r="E437" s="23">
        <v>42715779.630000003</v>
      </c>
      <c r="F437" s="23">
        <v>13750</v>
      </c>
      <c r="G437" s="23">
        <v>43366376.159999996</v>
      </c>
      <c r="H437" s="24">
        <v>0</v>
      </c>
      <c r="I437" s="23">
        <v>0</v>
      </c>
      <c r="J437" s="23">
        <v>211392.08</v>
      </c>
      <c r="K437" s="24">
        <v>211392.08</v>
      </c>
      <c r="L437" s="23">
        <v>43154984.079999998</v>
      </c>
    </row>
    <row r="438" spans="1:12" ht="21.95" customHeight="1" x14ac:dyDescent="0.2">
      <c r="A438" s="1"/>
      <c r="B438" s="21" t="s">
        <v>804</v>
      </c>
      <c r="C438" s="22" t="s">
        <v>805</v>
      </c>
      <c r="D438" s="23">
        <v>664346.53</v>
      </c>
      <c r="E438" s="23">
        <v>42715779.630000003</v>
      </c>
      <c r="F438" s="23">
        <v>13750</v>
      </c>
      <c r="G438" s="23">
        <v>43366376.159999996</v>
      </c>
      <c r="H438" s="24">
        <v>0</v>
      </c>
      <c r="I438" s="23">
        <v>0</v>
      </c>
      <c r="J438" s="23">
        <v>211392.08</v>
      </c>
      <c r="K438" s="24">
        <v>211392.08</v>
      </c>
      <c r="L438" s="23">
        <v>43154984.079999998</v>
      </c>
    </row>
    <row r="439" spans="1:12" ht="21.95" customHeight="1" x14ac:dyDescent="0.2">
      <c r="A439" s="1"/>
      <c r="B439" s="21" t="s">
        <v>806</v>
      </c>
      <c r="C439" s="22" t="s">
        <v>807</v>
      </c>
      <c r="D439" s="23">
        <v>51970</v>
      </c>
      <c r="E439" s="23">
        <v>718153.68</v>
      </c>
      <c r="F439" s="23">
        <v>1900</v>
      </c>
      <c r="G439" s="23">
        <v>768223.68</v>
      </c>
      <c r="H439" s="24">
        <v>0</v>
      </c>
      <c r="I439" s="23">
        <v>0</v>
      </c>
      <c r="J439" s="23">
        <v>0</v>
      </c>
      <c r="K439" s="24">
        <v>0</v>
      </c>
      <c r="L439" s="23">
        <v>768223.68</v>
      </c>
    </row>
    <row r="440" spans="1:12" ht="21.95" customHeight="1" x14ac:dyDescent="0.2">
      <c r="A440" s="1"/>
      <c r="B440" s="21" t="s">
        <v>808</v>
      </c>
      <c r="C440" s="22" t="s">
        <v>809</v>
      </c>
      <c r="D440" s="23">
        <v>51970</v>
      </c>
      <c r="E440" s="23">
        <v>718153.68</v>
      </c>
      <c r="F440" s="23">
        <v>1900</v>
      </c>
      <c r="G440" s="23">
        <v>768223.68</v>
      </c>
      <c r="H440" s="24">
        <v>0</v>
      </c>
      <c r="I440" s="23">
        <v>0</v>
      </c>
      <c r="J440" s="23">
        <v>0</v>
      </c>
      <c r="K440" s="24">
        <v>0</v>
      </c>
      <c r="L440" s="23">
        <v>768223.68</v>
      </c>
    </row>
    <row r="441" spans="1:12" ht="21.95" customHeight="1" x14ac:dyDescent="0.2">
      <c r="A441" s="1"/>
      <c r="B441" s="21" t="s">
        <v>810</v>
      </c>
      <c r="C441" s="22" t="s">
        <v>811</v>
      </c>
      <c r="D441" s="23">
        <v>30353</v>
      </c>
      <c r="E441" s="23">
        <v>292837.36</v>
      </c>
      <c r="F441" s="23">
        <v>0</v>
      </c>
      <c r="G441" s="23">
        <v>323190.36</v>
      </c>
      <c r="H441" s="24">
        <v>0</v>
      </c>
      <c r="I441" s="23">
        <v>0</v>
      </c>
      <c r="J441" s="23">
        <v>0</v>
      </c>
      <c r="K441" s="24">
        <v>0</v>
      </c>
      <c r="L441" s="23">
        <v>323190.36</v>
      </c>
    </row>
    <row r="442" spans="1:12" ht="21.95" customHeight="1" x14ac:dyDescent="0.2">
      <c r="A442" s="1"/>
      <c r="B442" s="21" t="s">
        <v>812</v>
      </c>
      <c r="C442" s="22" t="s">
        <v>813</v>
      </c>
      <c r="D442" s="23">
        <v>30353</v>
      </c>
      <c r="E442" s="23">
        <v>292837.36</v>
      </c>
      <c r="F442" s="23">
        <v>0</v>
      </c>
      <c r="G442" s="23">
        <v>323190.36</v>
      </c>
      <c r="H442" s="24">
        <v>0</v>
      </c>
      <c r="I442" s="23">
        <v>0</v>
      </c>
      <c r="J442" s="23">
        <v>0</v>
      </c>
      <c r="K442" s="24">
        <v>0</v>
      </c>
      <c r="L442" s="23">
        <v>323190.36</v>
      </c>
    </row>
    <row r="443" spans="1:12" ht="21.95" customHeight="1" x14ac:dyDescent="0.2">
      <c r="A443" s="1"/>
      <c r="B443" s="21" t="s">
        <v>814</v>
      </c>
      <c r="C443" s="22" t="s">
        <v>813</v>
      </c>
      <c r="D443" s="23">
        <v>30353</v>
      </c>
      <c r="E443" s="23">
        <v>292837.36</v>
      </c>
      <c r="F443" s="23">
        <v>0</v>
      </c>
      <c r="G443" s="23">
        <v>323190.36</v>
      </c>
      <c r="H443" s="24">
        <v>0</v>
      </c>
      <c r="I443" s="23">
        <v>0</v>
      </c>
      <c r="J443" s="23">
        <v>0</v>
      </c>
      <c r="K443" s="24">
        <v>0</v>
      </c>
      <c r="L443" s="23">
        <v>323190.36</v>
      </c>
    </row>
    <row r="444" spans="1:12" ht="21.95" customHeight="1" x14ac:dyDescent="0.2">
      <c r="A444" s="1"/>
      <c r="B444" s="21" t="s">
        <v>815</v>
      </c>
      <c r="C444" s="22" t="s">
        <v>816</v>
      </c>
      <c r="D444" s="23">
        <v>469884</v>
      </c>
      <c r="E444" s="23">
        <v>1735600</v>
      </c>
      <c r="F444" s="23">
        <v>544800</v>
      </c>
      <c r="G444" s="23">
        <v>1660684</v>
      </c>
      <c r="H444" s="24">
        <v>0</v>
      </c>
      <c r="I444" s="23">
        <v>0</v>
      </c>
      <c r="J444" s="23">
        <v>0</v>
      </c>
      <c r="K444" s="24">
        <v>0</v>
      </c>
      <c r="L444" s="23">
        <v>1660684</v>
      </c>
    </row>
    <row r="445" spans="1:12" ht="12" customHeight="1" x14ac:dyDescent="0.2">
      <c r="A445" s="1"/>
      <c r="B445" s="21" t="s">
        <v>817</v>
      </c>
      <c r="C445" s="22" t="s">
        <v>818</v>
      </c>
      <c r="D445" s="23">
        <v>448284</v>
      </c>
      <c r="E445" s="23">
        <v>1735600</v>
      </c>
      <c r="F445" s="23">
        <v>544800</v>
      </c>
      <c r="G445" s="23">
        <v>1639084</v>
      </c>
      <c r="H445" s="24">
        <v>0</v>
      </c>
      <c r="I445" s="23">
        <v>0</v>
      </c>
      <c r="J445" s="23">
        <v>0</v>
      </c>
      <c r="K445" s="24">
        <v>0</v>
      </c>
      <c r="L445" s="23">
        <v>1639084</v>
      </c>
    </row>
    <row r="446" spans="1:12" ht="21.95" customHeight="1" x14ac:dyDescent="0.2">
      <c r="A446" s="1"/>
      <c r="B446" s="21" t="s">
        <v>819</v>
      </c>
      <c r="C446" s="22" t="s">
        <v>820</v>
      </c>
      <c r="D446" s="23">
        <v>448284</v>
      </c>
      <c r="E446" s="23">
        <v>1735600</v>
      </c>
      <c r="F446" s="23">
        <v>544800</v>
      </c>
      <c r="G446" s="23">
        <v>1639084</v>
      </c>
      <c r="H446" s="24">
        <v>0</v>
      </c>
      <c r="I446" s="23">
        <v>0</v>
      </c>
      <c r="J446" s="23">
        <v>0</v>
      </c>
      <c r="K446" s="24">
        <v>0</v>
      </c>
      <c r="L446" s="23">
        <v>1639084</v>
      </c>
    </row>
    <row r="447" spans="1:12" ht="12" customHeight="1" x14ac:dyDescent="0.2">
      <c r="A447" s="1"/>
      <c r="B447" s="21" t="s">
        <v>821</v>
      </c>
      <c r="C447" s="22" t="s">
        <v>822</v>
      </c>
      <c r="D447" s="23">
        <v>21600</v>
      </c>
      <c r="E447" s="23">
        <v>0</v>
      </c>
      <c r="F447" s="23">
        <v>0</v>
      </c>
      <c r="G447" s="23">
        <v>21600</v>
      </c>
      <c r="H447" s="24">
        <v>0</v>
      </c>
      <c r="I447" s="23">
        <v>0</v>
      </c>
      <c r="J447" s="23">
        <v>0</v>
      </c>
      <c r="K447" s="24">
        <v>0</v>
      </c>
      <c r="L447" s="23">
        <v>21600</v>
      </c>
    </row>
    <row r="448" spans="1:12" ht="12" customHeight="1" x14ac:dyDescent="0.2">
      <c r="A448" s="1"/>
      <c r="B448" s="21" t="s">
        <v>823</v>
      </c>
      <c r="C448" s="22" t="s">
        <v>822</v>
      </c>
      <c r="D448" s="23">
        <v>21600</v>
      </c>
      <c r="E448" s="23">
        <v>0</v>
      </c>
      <c r="F448" s="23">
        <v>0</v>
      </c>
      <c r="G448" s="23">
        <v>21600</v>
      </c>
      <c r="H448" s="24">
        <v>0</v>
      </c>
      <c r="I448" s="23">
        <v>0</v>
      </c>
      <c r="J448" s="23">
        <v>0</v>
      </c>
      <c r="K448" s="24">
        <v>0</v>
      </c>
      <c r="L448" s="23">
        <v>21600</v>
      </c>
    </row>
    <row r="449" spans="1:12" ht="21.95" customHeight="1" x14ac:dyDescent="0.2">
      <c r="A449" s="1"/>
      <c r="B449" s="21" t="s">
        <v>824</v>
      </c>
      <c r="C449" s="22" t="s">
        <v>825</v>
      </c>
      <c r="D449" s="23">
        <v>25657518.530000001</v>
      </c>
      <c r="E449" s="23">
        <v>27665016.190000001</v>
      </c>
      <c r="F449" s="23">
        <v>24826296.5</v>
      </c>
      <c r="G449" s="23">
        <v>28496238.219999999</v>
      </c>
      <c r="H449" s="24">
        <v>0</v>
      </c>
      <c r="I449" s="23">
        <v>0</v>
      </c>
      <c r="J449" s="23">
        <v>615046.09</v>
      </c>
      <c r="K449" s="24">
        <v>615046.09</v>
      </c>
      <c r="L449" s="23">
        <v>27881192.129999999</v>
      </c>
    </row>
    <row r="450" spans="1:12" ht="21.95" customHeight="1" x14ac:dyDescent="0.2">
      <c r="A450" s="1"/>
      <c r="B450" s="21" t="s">
        <v>826</v>
      </c>
      <c r="C450" s="22" t="s">
        <v>827</v>
      </c>
      <c r="D450" s="23">
        <v>550000</v>
      </c>
      <c r="E450" s="23">
        <v>0</v>
      </c>
      <c r="F450" s="23">
        <v>27500</v>
      </c>
      <c r="G450" s="23">
        <v>522500</v>
      </c>
      <c r="H450" s="24">
        <v>0</v>
      </c>
      <c r="I450" s="23">
        <v>0</v>
      </c>
      <c r="J450" s="23">
        <v>0</v>
      </c>
      <c r="K450" s="24">
        <v>0</v>
      </c>
      <c r="L450" s="23">
        <v>522500</v>
      </c>
    </row>
    <row r="451" spans="1:12" ht="21.95" customHeight="1" x14ac:dyDescent="0.2">
      <c r="A451" s="1"/>
      <c r="B451" s="21" t="s">
        <v>828</v>
      </c>
      <c r="C451" s="22" t="s">
        <v>827</v>
      </c>
      <c r="D451" s="23">
        <v>550000</v>
      </c>
      <c r="E451" s="23">
        <v>0</v>
      </c>
      <c r="F451" s="23">
        <v>27500</v>
      </c>
      <c r="G451" s="23">
        <v>522500</v>
      </c>
      <c r="H451" s="24">
        <v>0</v>
      </c>
      <c r="I451" s="23">
        <v>0</v>
      </c>
      <c r="J451" s="23">
        <v>0</v>
      </c>
      <c r="K451" s="24">
        <v>0</v>
      </c>
      <c r="L451" s="23">
        <v>522500</v>
      </c>
    </row>
    <row r="452" spans="1:12" ht="21.95" customHeight="1" x14ac:dyDescent="0.2">
      <c r="A452" s="1"/>
      <c r="B452" s="21" t="s">
        <v>829</v>
      </c>
      <c r="C452" s="22" t="s">
        <v>830</v>
      </c>
      <c r="D452" s="23">
        <v>500000</v>
      </c>
      <c r="E452" s="23">
        <v>997880</v>
      </c>
      <c r="F452" s="23">
        <v>0</v>
      </c>
      <c r="G452" s="23">
        <v>1497880</v>
      </c>
      <c r="H452" s="24">
        <v>0</v>
      </c>
      <c r="I452" s="23">
        <v>0</v>
      </c>
      <c r="J452" s="23">
        <v>500000</v>
      </c>
      <c r="K452" s="24">
        <v>500000</v>
      </c>
      <c r="L452" s="23">
        <v>997880</v>
      </c>
    </row>
    <row r="453" spans="1:12" ht="21.95" customHeight="1" x14ac:dyDescent="0.2">
      <c r="A453" s="1"/>
      <c r="B453" s="21" t="s">
        <v>831</v>
      </c>
      <c r="C453" s="22" t="s">
        <v>830</v>
      </c>
      <c r="D453" s="23">
        <v>500000</v>
      </c>
      <c r="E453" s="23">
        <v>997880</v>
      </c>
      <c r="F453" s="23">
        <v>0</v>
      </c>
      <c r="G453" s="23">
        <v>1497880</v>
      </c>
      <c r="H453" s="24">
        <v>0</v>
      </c>
      <c r="I453" s="23">
        <v>0</v>
      </c>
      <c r="J453" s="23">
        <v>500000</v>
      </c>
      <c r="K453" s="24">
        <v>500000</v>
      </c>
      <c r="L453" s="23">
        <v>997880</v>
      </c>
    </row>
    <row r="454" spans="1:12" ht="45" customHeight="1" x14ac:dyDescent="0.2">
      <c r="A454" s="1"/>
      <c r="B454" s="21" t="s">
        <v>832</v>
      </c>
      <c r="C454" s="22" t="s">
        <v>833</v>
      </c>
      <c r="D454" s="23">
        <v>233388.53</v>
      </c>
      <c r="E454" s="23">
        <v>0</v>
      </c>
      <c r="F454" s="23">
        <v>0</v>
      </c>
      <c r="G454" s="23">
        <v>233388.53</v>
      </c>
      <c r="H454" s="24">
        <v>0</v>
      </c>
      <c r="I454" s="23">
        <v>0</v>
      </c>
      <c r="J454" s="23">
        <v>115046.09</v>
      </c>
      <c r="K454" s="24">
        <v>115046.09</v>
      </c>
      <c r="L454" s="23">
        <v>118342.44</v>
      </c>
    </row>
    <row r="455" spans="1:12" ht="45" customHeight="1" x14ac:dyDescent="0.2">
      <c r="A455" s="1"/>
      <c r="B455" s="21" t="s">
        <v>834</v>
      </c>
      <c r="C455" s="22" t="s">
        <v>833</v>
      </c>
      <c r="D455" s="23">
        <v>233388.53</v>
      </c>
      <c r="E455" s="23">
        <v>0</v>
      </c>
      <c r="F455" s="23">
        <v>0</v>
      </c>
      <c r="G455" s="23">
        <v>233388.53</v>
      </c>
      <c r="H455" s="24">
        <v>0</v>
      </c>
      <c r="I455" s="23">
        <v>0</v>
      </c>
      <c r="J455" s="23">
        <v>115046.09</v>
      </c>
      <c r="K455" s="24">
        <v>115046.09</v>
      </c>
      <c r="L455" s="23">
        <v>118342.44</v>
      </c>
    </row>
    <row r="456" spans="1:12" ht="21.95" customHeight="1" x14ac:dyDescent="0.2">
      <c r="A456" s="1"/>
      <c r="B456" s="21" t="s">
        <v>835</v>
      </c>
      <c r="C456" s="22" t="s">
        <v>836</v>
      </c>
      <c r="D456" s="23">
        <v>24391200</v>
      </c>
      <c r="E456" s="23">
        <v>11394298.960000001</v>
      </c>
      <c r="F456" s="23">
        <v>24387200</v>
      </c>
      <c r="G456" s="23">
        <v>11398298.960000001</v>
      </c>
      <c r="H456" s="24">
        <v>0</v>
      </c>
      <c r="I456" s="23">
        <v>0</v>
      </c>
      <c r="J456" s="23">
        <v>0</v>
      </c>
      <c r="K456" s="24">
        <v>0</v>
      </c>
      <c r="L456" s="23">
        <v>11398298.960000001</v>
      </c>
    </row>
    <row r="457" spans="1:12" ht="45" customHeight="1" x14ac:dyDescent="0.2">
      <c r="A457" s="1"/>
      <c r="B457" s="21" t="s">
        <v>837</v>
      </c>
      <c r="C457" s="22" t="s">
        <v>838</v>
      </c>
      <c r="D457" s="23">
        <v>24391200</v>
      </c>
      <c r="E457" s="23">
        <v>11394298.960000001</v>
      </c>
      <c r="F457" s="23">
        <v>24387200</v>
      </c>
      <c r="G457" s="23">
        <v>11398298.960000001</v>
      </c>
      <c r="H457" s="24">
        <v>0</v>
      </c>
      <c r="I457" s="23">
        <v>0</v>
      </c>
      <c r="J457" s="23">
        <v>0</v>
      </c>
      <c r="K457" s="24">
        <v>0</v>
      </c>
      <c r="L457" s="23">
        <v>11398298.960000001</v>
      </c>
    </row>
    <row r="458" spans="1:12" ht="21.95" customHeight="1" x14ac:dyDescent="0.2">
      <c r="A458" s="1"/>
      <c r="B458" s="21" t="s">
        <v>839</v>
      </c>
      <c r="C458" s="22" t="s">
        <v>840</v>
      </c>
      <c r="D458" s="23">
        <v>-45000</v>
      </c>
      <c r="E458" s="23">
        <v>455200</v>
      </c>
      <c r="F458" s="23">
        <v>410200</v>
      </c>
      <c r="G458" s="23">
        <v>0</v>
      </c>
      <c r="H458" s="24">
        <v>0</v>
      </c>
      <c r="I458" s="23">
        <v>0</v>
      </c>
      <c r="J458" s="23">
        <v>0</v>
      </c>
      <c r="K458" s="24">
        <v>0</v>
      </c>
      <c r="L458" s="23">
        <v>0</v>
      </c>
    </row>
    <row r="459" spans="1:12" ht="21.95" customHeight="1" x14ac:dyDescent="0.2">
      <c r="A459" s="1"/>
      <c r="B459" s="21" t="s">
        <v>841</v>
      </c>
      <c r="C459" s="22" t="s">
        <v>842</v>
      </c>
      <c r="D459" s="23">
        <v>-45000</v>
      </c>
      <c r="E459" s="23">
        <v>455200</v>
      </c>
      <c r="F459" s="23">
        <v>410200</v>
      </c>
      <c r="G459" s="23">
        <v>0</v>
      </c>
      <c r="H459" s="24">
        <v>0</v>
      </c>
      <c r="I459" s="23">
        <v>0</v>
      </c>
      <c r="J459" s="23">
        <v>0</v>
      </c>
      <c r="K459" s="24">
        <v>0</v>
      </c>
      <c r="L459" s="23">
        <v>0</v>
      </c>
    </row>
    <row r="460" spans="1:12" ht="12" customHeight="1" x14ac:dyDescent="0.2">
      <c r="A460" s="1"/>
      <c r="B460" s="21" t="s">
        <v>843</v>
      </c>
      <c r="C460" s="22" t="s">
        <v>844</v>
      </c>
      <c r="D460" s="23">
        <v>27930</v>
      </c>
      <c r="E460" s="23">
        <v>14817637.23</v>
      </c>
      <c r="F460" s="23">
        <v>1396.5</v>
      </c>
      <c r="G460" s="23">
        <v>14844170.73</v>
      </c>
      <c r="H460" s="24">
        <v>0</v>
      </c>
      <c r="I460" s="23">
        <v>0</v>
      </c>
      <c r="J460" s="23">
        <v>0</v>
      </c>
      <c r="K460" s="24">
        <v>0</v>
      </c>
      <c r="L460" s="23">
        <v>14844170.73</v>
      </c>
    </row>
    <row r="461" spans="1:12" ht="12" customHeight="1" x14ac:dyDescent="0.2">
      <c r="A461" s="1"/>
      <c r="B461" s="21" t="s">
        <v>845</v>
      </c>
      <c r="C461" s="22" t="s">
        <v>846</v>
      </c>
      <c r="D461" s="23">
        <v>27930</v>
      </c>
      <c r="E461" s="23">
        <v>14817637.23</v>
      </c>
      <c r="F461" s="23">
        <v>1396.5</v>
      </c>
      <c r="G461" s="23">
        <v>14844170.73</v>
      </c>
      <c r="H461" s="24">
        <v>0</v>
      </c>
      <c r="I461" s="23">
        <v>0</v>
      </c>
      <c r="J461" s="23">
        <v>0</v>
      </c>
      <c r="K461" s="24">
        <v>0</v>
      </c>
      <c r="L461" s="23">
        <v>14844170.73</v>
      </c>
    </row>
    <row r="462" spans="1:12" ht="12" customHeight="1" x14ac:dyDescent="0.2">
      <c r="A462" s="1"/>
      <c r="B462" s="21" t="s">
        <v>847</v>
      </c>
      <c r="C462" s="22" t="s">
        <v>848</v>
      </c>
      <c r="D462" s="23">
        <v>4094885.54</v>
      </c>
      <c r="E462" s="23">
        <v>1040000</v>
      </c>
      <c r="F462" s="23">
        <v>316740.5</v>
      </c>
      <c r="G462" s="23">
        <v>4818145.04</v>
      </c>
      <c r="H462" s="24">
        <v>0</v>
      </c>
      <c r="I462" s="23">
        <v>0</v>
      </c>
      <c r="J462" s="23">
        <v>282555</v>
      </c>
      <c r="K462" s="24">
        <v>282555</v>
      </c>
      <c r="L462" s="23">
        <v>4535590.04</v>
      </c>
    </row>
    <row r="463" spans="1:12" ht="12" customHeight="1" x14ac:dyDescent="0.2">
      <c r="A463" s="1"/>
      <c r="B463" s="21" t="s">
        <v>849</v>
      </c>
      <c r="C463" s="22" t="s">
        <v>850</v>
      </c>
      <c r="D463" s="23">
        <v>3763385.54</v>
      </c>
      <c r="E463" s="23">
        <v>740000</v>
      </c>
      <c r="F463" s="23">
        <v>300165.5</v>
      </c>
      <c r="G463" s="23">
        <v>4203220.04</v>
      </c>
      <c r="H463" s="24">
        <v>0</v>
      </c>
      <c r="I463" s="23">
        <v>0</v>
      </c>
      <c r="J463" s="23">
        <v>282555</v>
      </c>
      <c r="K463" s="24">
        <v>282555</v>
      </c>
      <c r="L463" s="23">
        <v>3920665.04</v>
      </c>
    </row>
    <row r="464" spans="1:12" ht="12" customHeight="1" x14ac:dyDescent="0.2">
      <c r="A464" s="1"/>
      <c r="B464" s="21" t="s">
        <v>851</v>
      </c>
      <c r="C464" s="22" t="s">
        <v>850</v>
      </c>
      <c r="D464" s="23">
        <v>3763385.54</v>
      </c>
      <c r="E464" s="23">
        <v>740000</v>
      </c>
      <c r="F464" s="23">
        <v>300165.5</v>
      </c>
      <c r="G464" s="23">
        <v>4203220.04</v>
      </c>
      <c r="H464" s="24">
        <v>0</v>
      </c>
      <c r="I464" s="23">
        <v>0</v>
      </c>
      <c r="J464" s="23">
        <v>282555</v>
      </c>
      <c r="K464" s="24">
        <v>282555</v>
      </c>
      <c r="L464" s="23">
        <v>3920665.04</v>
      </c>
    </row>
    <row r="465" spans="1:12" ht="12" customHeight="1" x14ac:dyDescent="0.2">
      <c r="A465" s="1"/>
      <c r="B465" s="21" t="s">
        <v>852</v>
      </c>
      <c r="C465" s="22" t="s">
        <v>853</v>
      </c>
      <c r="D465" s="23">
        <v>165750</v>
      </c>
      <c r="E465" s="23">
        <v>0</v>
      </c>
      <c r="F465" s="23">
        <v>8287.5</v>
      </c>
      <c r="G465" s="23">
        <v>157462.5</v>
      </c>
      <c r="H465" s="24">
        <v>0</v>
      </c>
      <c r="I465" s="23">
        <v>0</v>
      </c>
      <c r="J465" s="23">
        <v>0</v>
      </c>
      <c r="K465" s="24">
        <v>0</v>
      </c>
      <c r="L465" s="23">
        <v>157462.5</v>
      </c>
    </row>
    <row r="466" spans="1:12" ht="12" customHeight="1" x14ac:dyDescent="0.2">
      <c r="A466" s="1"/>
      <c r="B466" s="21" t="s">
        <v>854</v>
      </c>
      <c r="C466" s="22" t="s">
        <v>853</v>
      </c>
      <c r="D466" s="23">
        <v>165750</v>
      </c>
      <c r="E466" s="23">
        <v>0</v>
      </c>
      <c r="F466" s="23">
        <v>8287.5</v>
      </c>
      <c r="G466" s="23">
        <v>157462.5</v>
      </c>
      <c r="H466" s="24">
        <v>0</v>
      </c>
      <c r="I466" s="23">
        <v>0</v>
      </c>
      <c r="J466" s="23">
        <v>0</v>
      </c>
      <c r="K466" s="24">
        <v>0</v>
      </c>
      <c r="L466" s="23">
        <v>157462.5</v>
      </c>
    </row>
    <row r="467" spans="1:12" ht="21.95" customHeight="1" x14ac:dyDescent="0.2">
      <c r="A467" s="1"/>
      <c r="B467" s="21" t="s">
        <v>855</v>
      </c>
      <c r="C467" s="22" t="s">
        <v>856</v>
      </c>
      <c r="D467" s="23">
        <v>165750</v>
      </c>
      <c r="E467" s="23">
        <v>300000</v>
      </c>
      <c r="F467" s="23">
        <v>8287.5</v>
      </c>
      <c r="G467" s="23">
        <v>457462.5</v>
      </c>
      <c r="H467" s="24">
        <v>0</v>
      </c>
      <c r="I467" s="23">
        <v>0</v>
      </c>
      <c r="J467" s="23">
        <v>0</v>
      </c>
      <c r="K467" s="24">
        <v>0</v>
      </c>
      <c r="L467" s="23">
        <v>457462.5</v>
      </c>
    </row>
    <row r="468" spans="1:12" ht="21.95" customHeight="1" x14ac:dyDescent="0.2">
      <c r="A468" s="1"/>
      <c r="B468" s="21" t="s">
        <v>857</v>
      </c>
      <c r="C468" s="22" t="s">
        <v>856</v>
      </c>
      <c r="D468" s="23">
        <v>165750</v>
      </c>
      <c r="E468" s="23">
        <v>300000</v>
      </c>
      <c r="F468" s="23">
        <v>8287.5</v>
      </c>
      <c r="G468" s="23">
        <v>457462.5</v>
      </c>
      <c r="H468" s="24">
        <v>0</v>
      </c>
      <c r="I468" s="23">
        <v>0</v>
      </c>
      <c r="J468" s="23">
        <v>0</v>
      </c>
      <c r="K468" s="24">
        <v>0</v>
      </c>
      <c r="L468" s="23">
        <v>457462.5</v>
      </c>
    </row>
    <row r="469" spans="1:12" ht="12" customHeight="1" x14ac:dyDescent="0.2">
      <c r="A469" s="1"/>
      <c r="B469" s="21" t="s">
        <v>858</v>
      </c>
      <c r="C469" s="22" t="s">
        <v>859</v>
      </c>
      <c r="D469" s="23">
        <v>16732518410</v>
      </c>
      <c r="E469" s="23">
        <v>0</v>
      </c>
      <c r="F469" s="23">
        <v>0</v>
      </c>
      <c r="G469" s="23">
        <v>16732518410</v>
      </c>
      <c r="H469" s="24">
        <v>0</v>
      </c>
      <c r="I469" s="23">
        <v>1768757036.03</v>
      </c>
      <c r="J469" s="23">
        <v>4674066998.6000004</v>
      </c>
      <c r="K469" s="24">
        <v>6442824034.6300001</v>
      </c>
      <c r="L469" s="23">
        <v>10289694375.370001</v>
      </c>
    </row>
    <row r="470" spans="1:12" ht="21.95" customHeight="1" x14ac:dyDescent="0.2">
      <c r="A470" s="1"/>
      <c r="B470" s="21" t="s">
        <v>860</v>
      </c>
      <c r="C470" s="22" t="s">
        <v>861</v>
      </c>
      <c r="D470" s="23">
        <v>16732518410</v>
      </c>
      <c r="E470" s="23">
        <v>0</v>
      </c>
      <c r="F470" s="23">
        <v>0</v>
      </c>
      <c r="G470" s="23">
        <v>16732518410</v>
      </c>
      <c r="H470" s="24">
        <v>0</v>
      </c>
      <c r="I470" s="23">
        <v>1768757036.03</v>
      </c>
      <c r="J470" s="23">
        <v>4674066998.6000004</v>
      </c>
      <c r="K470" s="24">
        <v>6442824034.6300001</v>
      </c>
      <c r="L470" s="23">
        <v>10289694375.370001</v>
      </c>
    </row>
    <row r="471" spans="1:12" ht="12" customHeight="1" x14ac:dyDescent="0.2">
      <c r="A471" s="1"/>
      <c r="B471" s="21" t="s">
        <v>862</v>
      </c>
      <c r="C471" s="22" t="s">
        <v>863</v>
      </c>
      <c r="D471" s="23">
        <v>12994766081</v>
      </c>
      <c r="E471" s="23">
        <v>0</v>
      </c>
      <c r="F471" s="23">
        <v>0</v>
      </c>
      <c r="G471" s="23">
        <v>12994766081</v>
      </c>
      <c r="H471" s="24">
        <v>0</v>
      </c>
      <c r="I471" s="23">
        <v>1651583112.97</v>
      </c>
      <c r="J471" s="23">
        <v>2902564574.3800001</v>
      </c>
      <c r="K471" s="24">
        <v>4554147687.3500004</v>
      </c>
      <c r="L471" s="23">
        <v>8440618393.6499996</v>
      </c>
    </row>
    <row r="472" spans="1:12" ht="12" customHeight="1" x14ac:dyDescent="0.2">
      <c r="A472" s="1"/>
      <c r="B472" s="21" t="s">
        <v>864</v>
      </c>
      <c r="C472" s="22" t="s">
        <v>865</v>
      </c>
      <c r="D472" s="23">
        <v>124000000</v>
      </c>
      <c r="E472" s="23">
        <v>0</v>
      </c>
      <c r="F472" s="23">
        <v>0</v>
      </c>
      <c r="G472" s="23">
        <v>124000000</v>
      </c>
      <c r="H472" s="24">
        <v>0</v>
      </c>
      <c r="I472" s="23">
        <v>45962264</v>
      </c>
      <c r="J472" s="23">
        <v>45962264</v>
      </c>
      <c r="K472" s="24">
        <v>91924528</v>
      </c>
      <c r="L472" s="23">
        <v>32075472</v>
      </c>
    </row>
    <row r="473" spans="1:12" ht="12" customHeight="1" x14ac:dyDescent="0.2">
      <c r="A473" s="1"/>
      <c r="B473" s="21" t="s">
        <v>866</v>
      </c>
      <c r="C473" s="22" t="s">
        <v>867</v>
      </c>
      <c r="D473" s="23">
        <v>8859535609</v>
      </c>
      <c r="E473" s="23">
        <v>0</v>
      </c>
      <c r="F473" s="23">
        <v>0</v>
      </c>
      <c r="G473" s="23">
        <v>8859535609</v>
      </c>
      <c r="H473" s="24">
        <v>0</v>
      </c>
      <c r="I473" s="23">
        <v>443642772.97000003</v>
      </c>
      <c r="J473" s="23">
        <v>1848476020.79</v>
      </c>
      <c r="K473" s="24">
        <v>2292118793.7600002</v>
      </c>
      <c r="L473" s="23">
        <v>6567416815.2399998</v>
      </c>
    </row>
    <row r="474" spans="1:12" ht="21.95" customHeight="1" x14ac:dyDescent="0.2">
      <c r="A474" s="1"/>
      <c r="B474" s="21" t="s">
        <v>868</v>
      </c>
      <c r="C474" s="22" t="s">
        <v>869</v>
      </c>
      <c r="D474" s="23">
        <v>0</v>
      </c>
      <c r="E474" s="23">
        <v>0</v>
      </c>
      <c r="F474" s="23">
        <v>0</v>
      </c>
      <c r="G474" s="23">
        <v>0</v>
      </c>
      <c r="H474" s="24">
        <v>0</v>
      </c>
      <c r="I474" s="23">
        <v>0</v>
      </c>
      <c r="J474" s="23">
        <v>10170524.59</v>
      </c>
      <c r="K474" s="24">
        <v>10170524.59</v>
      </c>
      <c r="L474" s="23">
        <v>-10170524.59</v>
      </c>
    </row>
    <row r="475" spans="1:12" ht="33.950000000000003" customHeight="1" x14ac:dyDescent="0.2">
      <c r="A475" s="1"/>
      <c r="B475" s="21" t="s">
        <v>870</v>
      </c>
      <c r="C475" s="22" t="s">
        <v>871</v>
      </c>
      <c r="D475" s="23">
        <v>4011230472</v>
      </c>
      <c r="E475" s="23">
        <v>0</v>
      </c>
      <c r="F475" s="23">
        <v>0</v>
      </c>
      <c r="G475" s="23">
        <v>4011230472</v>
      </c>
      <c r="H475" s="24">
        <v>0</v>
      </c>
      <c r="I475" s="23">
        <v>1161978076</v>
      </c>
      <c r="J475" s="23">
        <v>935555765</v>
      </c>
      <c r="K475" s="24">
        <v>2097533841</v>
      </c>
      <c r="L475" s="23">
        <v>1913696631</v>
      </c>
    </row>
    <row r="476" spans="1:12" ht="21.95" customHeight="1" x14ac:dyDescent="0.2">
      <c r="A476" s="1"/>
      <c r="B476" s="21" t="s">
        <v>872</v>
      </c>
      <c r="C476" s="22" t="s">
        <v>873</v>
      </c>
      <c r="D476" s="23">
        <v>0</v>
      </c>
      <c r="E476" s="23">
        <v>0</v>
      </c>
      <c r="F476" s="23">
        <v>0</v>
      </c>
      <c r="G476" s="23">
        <v>0</v>
      </c>
      <c r="H476" s="24">
        <v>0</v>
      </c>
      <c r="I476" s="23">
        <v>0</v>
      </c>
      <c r="J476" s="23">
        <v>17400000</v>
      </c>
      <c r="K476" s="24">
        <v>17400000</v>
      </c>
      <c r="L476" s="23">
        <v>-17400000</v>
      </c>
    </row>
    <row r="477" spans="1:12" ht="21.95" customHeight="1" x14ac:dyDescent="0.2">
      <c r="A477" s="1"/>
      <c r="B477" s="21" t="s">
        <v>874</v>
      </c>
      <c r="C477" s="22" t="s">
        <v>875</v>
      </c>
      <c r="D477" s="23">
        <v>0</v>
      </c>
      <c r="E477" s="23">
        <v>0</v>
      </c>
      <c r="F477" s="23">
        <v>0</v>
      </c>
      <c r="G477" s="23">
        <v>0</v>
      </c>
      <c r="H477" s="24">
        <v>0</v>
      </c>
      <c r="I477" s="23">
        <v>0</v>
      </c>
      <c r="J477" s="23">
        <v>45000000</v>
      </c>
      <c r="K477" s="24">
        <v>45000000</v>
      </c>
      <c r="L477" s="23">
        <v>-45000000</v>
      </c>
    </row>
    <row r="478" spans="1:12" ht="45" customHeight="1" x14ac:dyDescent="0.2">
      <c r="A478" s="1"/>
      <c r="B478" s="21" t="s">
        <v>876</v>
      </c>
      <c r="C478" s="22" t="s">
        <v>877</v>
      </c>
      <c r="D478" s="23">
        <v>1940000000</v>
      </c>
      <c r="E478" s="23">
        <v>0</v>
      </c>
      <c r="F478" s="23">
        <v>0</v>
      </c>
      <c r="G478" s="23">
        <v>1940000000</v>
      </c>
      <c r="H478" s="24">
        <v>0</v>
      </c>
      <c r="I478" s="23">
        <v>20888705.109999999</v>
      </c>
      <c r="J478" s="23">
        <v>468355542.31999999</v>
      </c>
      <c r="K478" s="24">
        <v>489244247.43000001</v>
      </c>
      <c r="L478" s="23">
        <v>1450755752.5699999</v>
      </c>
    </row>
    <row r="479" spans="1:12" ht="12" customHeight="1" x14ac:dyDescent="0.2">
      <c r="A479" s="1"/>
      <c r="B479" s="21" t="s">
        <v>878</v>
      </c>
      <c r="C479" s="22" t="s">
        <v>867</v>
      </c>
      <c r="D479" s="23">
        <v>1940000000</v>
      </c>
      <c r="E479" s="23">
        <v>0</v>
      </c>
      <c r="F479" s="23">
        <v>0</v>
      </c>
      <c r="G479" s="23">
        <v>1940000000</v>
      </c>
      <c r="H479" s="24">
        <v>0</v>
      </c>
      <c r="I479" s="23">
        <v>20888705.109999999</v>
      </c>
      <c r="J479" s="23">
        <v>264541418.94</v>
      </c>
      <c r="K479" s="24">
        <v>285430124.05000001</v>
      </c>
      <c r="L479" s="23">
        <v>1654569875.95</v>
      </c>
    </row>
    <row r="480" spans="1:12" ht="21.95" customHeight="1" x14ac:dyDescent="0.2">
      <c r="A480" s="1"/>
      <c r="B480" s="21" t="s">
        <v>879</v>
      </c>
      <c r="C480" s="22" t="s">
        <v>880</v>
      </c>
      <c r="D480" s="23">
        <v>0</v>
      </c>
      <c r="E480" s="23">
        <v>0</v>
      </c>
      <c r="F480" s="23">
        <v>0</v>
      </c>
      <c r="G480" s="23">
        <v>0</v>
      </c>
      <c r="H480" s="24">
        <v>0</v>
      </c>
      <c r="I480" s="23">
        <v>0</v>
      </c>
      <c r="J480" s="23">
        <v>203814123.38</v>
      </c>
      <c r="K480" s="24">
        <v>203814123.38</v>
      </c>
      <c r="L480" s="23">
        <v>-203814123.38</v>
      </c>
    </row>
    <row r="481" spans="1:12" ht="21.95" customHeight="1" x14ac:dyDescent="0.2">
      <c r="A481" s="1"/>
      <c r="B481" s="21" t="s">
        <v>881</v>
      </c>
      <c r="C481" s="22" t="s">
        <v>882</v>
      </c>
      <c r="D481" s="23">
        <v>1797752329</v>
      </c>
      <c r="E481" s="23">
        <v>0</v>
      </c>
      <c r="F481" s="23">
        <v>0</v>
      </c>
      <c r="G481" s="23">
        <v>1797752329</v>
      </c>
      <c r="H481" s="24">
        <v>0</v>
      </c>
      <c r="I481" s="23">
        <v>96285217.950000003</v>
      </c>
      <c r="J481" s="23">
        <v>1303146881.9000001</v>
      </c>
      <c r="K481" s="24">
        <v>1399432099.8499999</v>
      </c>
      <c r="L481" s="23">
        <v>398320229.14999998</v>
      </c>
    </row>
    <row r="482" spans="1:12" ht="12" customHeight="1" x14ac:dyDescent="0.2">
      <c r="A482" s="1"/>
      <c r="B482" s="21" t="s">
        <v>883</v>
      </c>
      <c r="C482" s="22" t="s">
        <v>867</v>
      </c>
      <c r="D482" s="23">
        <v>1745252797</v>
      </c>
      <c r="E482" s="23">
        <v>0</v>
      </c>
      <c r="F482" s="23">
        <v>0</v>
      </c>
      <c r="G482" s="23">
        <v>1745252797</v>
      </c>
      <c r="H482" s="24">
        <v>0</v>
      </c>
      <c r="I482" s="23">
        <v>65135594.030000001</v>
      </c>
      <c r="J482" s="23">
        <v>1212527922.8399999</v>
      </c>
      <c r="K482" s="24">
        <v>1277663516.8699999</v>
      </c>
      <c r="L482" s="23">
        <v>467589280.13</v>
      </c>
    </row>
    <row r="483" spans="1:12" ht="21.95" customHeight="1" x14ac:dyDescent="0.2">
      <c r="A483" s="1"/>
      <c r="B483" s="21" t="s">
        <v>884</v>
      </c>
      <c r="C483" s="22" t="s">
        <v>869</v>
      </c>
      <c r="D483" s="23">
        <v>0</v>
      </c>
      <c r="E483" s="23">
        <v>0</v>
      </c>
      <c r="F483" s="23">
        <v>0</v>
      </c>
      <c r="G483" s="23">
        <v>0</v>
      </c>
      <c r="H483" s="24">
        <v>0</v>
      </c>
      <c r="I483" s="23">
        <v>0</v>
      </c>
      <c r="J483" s="23">
        <v>21705988.350000001</v>
      </c>
      <c r="K483" s="24">
        <v>21705988.350000001</v>
      </c>
      <c r="L483" s="23">
        <v>-21705988.350000001</v>
      </c>
    </row>
    <row r="484" spans="1:12" ht="21.95" customHeight="1" x14ac:dyDescent="0.2">
      <c r="A484" s="1"/>
      <c r="B484" s="21" t="s">
        <v>885</v>
      </c>
      <c r="C484" s="22" t="s">
        <v>873</v>
      </c>
      <c r="D484" s="23">
        <v>52499532</v>
      </c>
      <c r="E484" s="23">
        <v>0</v>
      </c>
      <c r="F484" s="23">
        <v>0</v>
      </c>
      <c r="G484" s="23">
        <v>52499532</v>
      </c>
      <c r="H484" s="24">
        <v>0</v>
      </c>
      <c r="I484" s="23">
        <v>3795572.58</v>
      </c>
      <c r="J484" s="23">
        <v>63772760</v>
      </c>
      <c r="K484" s="24">
        <v>67568332.579999998</v>
      </c>
      <c r="L484" s="23">
        <v>-15068800.58</v>
      </c>
    </row>
    <row r="485" spans="1:12" ht="21.95" customHeight="1" x14ac:dyDescent="0.2">
      <c r="A485" s="1"/>
      <c r="B485" s="21" t="s">
        <v>886</v>
      </c>
      <c r="C485" s="22" t="s">
        <v>887</v>
      </c>
      <c r="D485" s="23">
        <v>0</v>
      </c>
      <c r="E485" s="23">
        <v>0</v>
      </c>
      <c r="F485" s="23">
        <v>0</v>
      </c>
      <c r="G485" s="23">
        <v>0</v>
      </c>
      <c r="H485" s="24">
        <v>0</v>
      </c>
      <c r="I485" s="23">
        <v>27354051.34</v>
      </c>
      <c r="J485" s="23">
        <v>4581392.72</v>
      </c>
      <c r="K485" s="24">
        <v>31935444.059999999</v>
      </c>
      <c r="L485" s="23">
        <v>-31935444.059999999</v>
      </c>
    </row>
    <row r="486" spans="1:12" ht="12" customHeight="1" x14ac:dyDescent="0.2">
      <c r="A486" s="1"/>
      <c r="B486" s="21" t="s">
        <v>888</v>
      </c>
      <c r="C486" s="22" t="s">
        <v>889</v>
      </c>
      <c r="D486" s="23">
        <v>0</v>
      </c>
      <c r="E486" s="23">
        <v>0</v>
      </c>
      <c r="F486" s="23">
        <v>0</v>
      </c>
      <c r="G486" s="23">
        <v>0</v>
      </c>
      <c r="H486" s="24">
        <v>0</v>
      </c>
      <c r="I486" s="23">
        <v>0</v>
      </c>
      <c r="J486" s="23">
        <v>558817.99</v>
      </c>
      <c r="K486" s="24">
        <v>558817.99</v>
      </c>
      <c r="L486" s="23">
        <v>-558817.99</v>
      </c>
    </row>
    <row r="487" spans="1:12" ht="21.95" customHeight="1" x14ac:dyDescent="0.2">
      <c r="A487" s="1"/>
      <c r="B487" s="21" t="s">
        <v>890</v>
      </c>
      <c r="C487" s="22" t="s">
        <v>891</v>
      </c>
      <c r="D487" s="23">
        <v>1528644525</v>
      </c>
      <c r="E487" s="23">
        <v>0</v>
      </c>
      <c r="F487" s="23">
        <v>0</v>
      </c>
      <c r="G487" s="23">
        <v>1528644525</v>
      </c>
      <c r="H487" s="24">
        <v>0</v>
      </c>
      <c r="I487" s="23">
        <v>0</v>
      </c>
      <c r="J487" s="23">
        <v>3677683142.2800002</v>
      </c>
      <c r="K487" s="24">
        <v>3677683142.2800002</v>
      </c>
      <c r="L487" s="23">
        <v>-2149038617.2800002</v>
      </c>
    </row>
    <row r="488" spans="1:12" ht="21.95" customHeight="1" x14ac:dyDescent="0.2">
      <c r="A488" s="1"/>
      <c r="B488" s="21" t="s">
        <v>892</v>
      </c>
      <c r="C488" s="22" t="s">
        <v>893</v>
      </c>
      <c r="D488" s="23">
        <v>1528644525</v>
      </c>
      <c r="E488" s="23">
        <v>0</v>
      </c>
      <c r="F488" s="23">
        <v>0</v>
      </c>
      <c r="G488" s="23">
        <v>1528644525</v>
      </c>
      <c r="H488" s="24">
        <v>0</v>
      </c>
      <c r="I488" s="23">
        <v>0</v>
      </c>
      <c r="J488" s="23">
        <v>3677683142.2800002</v>
      </c>
      <c r="K488" s="24">
        <v>3677683142.2800002</v>
      </c>
      <c r="L488" s="23">
        <v>-2149038617.2800002</v>
      </c>
    </row>
    <row r="489" spans="1:12" ht="21.95" customHeight="1" x14ac:dyDescent="0.2">
      <c r="A489" s="1"/>
      <c r="B489" s="21" t="s">
        <v>894</v>
      </c>
      <c r="C489" s="22" t="s">
        <v>895</v>
      </c>
      <c r="D489" s="23">
        <v>1528644525</v>
      </c>
      <c r="E489" s="23">
        <v>0</v>
      </c>
      <c r="F489" s="23">
        <v>0</v>
      </c>
      <c r="G489" s="23">
        <v>1528644525</v>
      </c>
      <c r="H489" s="24">
        <v>0</v>
      </c>
      <c r="I489" s="23">
        <v>0</v>
      </c>
      <c r="J489" s="23">
        <v>3677683142.2800002</v>
      </c>
      <c r="K489" s="24">
        <v>3677683142.2800002</v>
      </c>
      <c r="L489" s="23">
        <v>-2149038617.2800002</v>
      </c>
    </row>
    <row r="490" spans="1:12" ht="21.95" customHeight="1" x14ac:dyDescent="0.2">
      <c r="A490" s="1"/>
      <c r="B490" s="21" t="s">
        <v>896</v>
      </c>
      <c r="C490" s="22" t="s">
        <v>895</v>
      </c>
      <c r="D490" s="23">
        <v>1528644525</v>
      </c>
      <c r="E490" s="23">
        <v>0</v>
      </c>
      <c r="F490" s="23">
        <v>0</v>
      </c>
      <c r="G490" s="23">
        <v>1528644525</v>
      </c>
      <c r="H490" s="24">
        <v>0</v>
      </c>
      <c r="I490" s="23">
        <v>0</v>
      </c>
      <c r="J490" s="23">
        <v>3677683142.2800002</v>
      </c>
      <c r="K490" s="24">
        <v>3677683142.2800002</v>
      </c>
      <c r="L490" s="23">
        <v>-2149038617.2800002</v>
      </c>
    </row>
    <row r="491" spans="1:12" ht="21.95" customHeight="1" x14ac:dyDescent="0.2">
      <c r="A491" s="1"/>
      <c r="B491" s="21" t="s">
        <v>897</v>
      </c>
      <c r="C491" s="22" t="s">
        <v>898</v>
      </c>
      <c r="D491" s="23">
        <v>58642613859</v>
      </c>
      <c r="E491" s="23">
        <v>0</v>
      </c>
      <c r="F491" s="23">
        <v>0</v>
      </c>
      <c r="G491" s="23">
        <v>58642613859</v>
      </c>
      <c r="H491" s="24">
        <v>0</v>
      </c>
      <c r="I491" s="23">
        <v>122722564.34999999</v>
      </c>
      <c r="J491" s="23">
        <v>31789937412.240002</v>
      </c>
      <c r="K491" s="24">
        <v>31912659976.59</v>
      </c>
      <c r="L491" s="23">
        <v>26729953882.41</v>
      </c>
    </row>
    <row r="492" spans="1:12" ht="12" customHeight="1" x14ac:dyDescent="0.2">
      <c r="A492" s="1"/>
      <c r="B492" s="21" t="s">
        <v>899</v>
      </c>
      <c r="C492" s="22" t="s">
        <v>900</v>
      </c>
      <c r="D492" s="23">
        <v>35115336002</v>
      </c>
      <c r="E492" s="23">
        <v>0</v>
      </c>
      <c r="F492" s="23">
        <v>0</v>
      </c>
      <c r="G492" s="23">
        <v>35115336002</v>
      </c>
      <c r="H492" s="24">
        <v>0</v>
      </c>
      <c r="I492" s="23">
        <v>0</v>
      </c>
      <c r="J492" s="23">
        <v>19277351953.220001</v>
      </c>
      <c r="K492" s="24">
        <v>19277351953.220001</v>
      </c>
      <c r="L492" s="23">
        <v>15837984048.780001</v>
      </c>
    </row>
    <row r="493" spans="1:12" ht="33.950000000000003" customHeight="1" x14ac:dyDescent="0.2">
      <c r="A493" s="1"/>
      <c r="B493" s="21" t="s">
        <v>901</v>
      </c>
      <c r="C493" s="22" t="s">
        <v>902</v>
      </c>
      <c r="D493" s="23">
        <v>31502048753</v>
      </c>
      <c r="E493" s="23">
        <v>0</v>
      </c>
      <c r="F493" s="23">
        <v>0</v>
      </c>
      <c r="G493" s="23">
        <v>31502048753</v>
      </c>
      <c r="H493" s="24">
        <v>0</v>
      </c>
      <c r="I493" s="23">
        <v>0</v>
      </c>
      <c r="J493" s="23">
        <v>17303245357.48</v>
      </c>
      <c r="K493" s="24">
        <v>17303245357.48</v>
      </c>
      <c r="L493" s="23">
        <v>14198803395.52</v>
      </c>
    </row>
    <row r="494" spans="1:12" ht="21.95" customHeight="1" x14ac:dyDescent="0.2">
      <c r="A494" s="1"/>
      <c r="B494" s="21" t="s">
        <v>903</v>
      </c>
      <c r="C494" s="22" t="s">
        <v>904</v>
      </c>
      <c r="D494" s="23">
        <v>30605584400</v>
      </c>
      <c r="E494" s="23">
        <v>0</v>
      </c>
      <c r="F494" s="23">
        <v>0</v>
      </c>
      <c r="G494" s="23">
        <v>30605584400</v>
      </c>
      <c r="H494" s="24">
        <v>0</v>
      </c>
      <c r="I494" s="23">
        <v>0</v>
      </c>
      <c r="J494" s="23">
        <v>16546333273.43</v>
      </c>
      <c r="K494" s="24">
        <v>16546333273.43</v>
      </c>
      <c r="L494" s="23">
        <v>14059251126.57</v>
      </c>
    </row>
    <row r="495" spans="1:12" ht="21.95" customHeight="1" x14ac:dyDescent="0.2">
      <c r="A495" s="1"/>
      <c r="B495" s="21" t="s">
        <v>905</v>
      </c>
      <c r="C495" s="22" t="s">
        <v>906</v>
      </c>
      <c r="D495" s="23">
        <v>896464353</v>
      </c>
      <c r="E495" s="23">
        <v>0</v>
      </c>
      <c r="F495" s="23">
        <v>0</v>
      </c>
      <c r="G495" s="23">
        <v>896464353</v>
      </c>
      <c r="H495" s="24">
        <v>0</v>
      </c>
      <c r="I495" s="23">
        <v>0</v>
      </c>
      <c r="J495" s="23">
        <v>756912084.04999995</v>
      </c>
      <c r="K495" s="24">
        <v>756912084.04999995</v>
      </c>
      <c r="L495" s="23">
        <v>139552268.94999999</v>
      </c>
    </row>
    <row r="496" spans="1:12" ht="33.950000000000003" customHeight="1" x14ac:dyDescent="0.2">
      <c r="A496" s="1"/>
      <c r="B496" s="21" t="s">
        <v>907</v>
      </c>
      <c r="C496" s="22" t="s">
        <v>908</v>
      </c>
      <c r="D496" s="23">
        <v>3613287249</v>
      </c>
      <c r="E496" s="23">
        <v>0</v>
      </c>
      <c r="F496" s="23">
        <v>0</v>
      </c>
      <c r="G496" s="23">
        <v>3613287249</v>
      </c>
      <c r="H496" s="24">
        <v>0</v>
      </c>
      <c r="I496" s="23">
        <v>0</v>
      </c>
      <c r="J496" s="23">
        <v>1974106595.74</v>
      </c>
      <c r="K496" s="24">
        <v>1974106595.74</v>
      </c>
      <c r="L496" s="23">
        <v>1639180653.26</v>
      </c>
    </row>
    <row r="497" spans="1:12" ht="33.950000000000003" customHeight="1" x14ac:dyDescent="0.2">
      <c r="A497" s="1"/>
      <c r="B497" s="21" t="s">
        <v>909</v>
      </c>
      <c r="C497" s="22" t="s">
        <v>908</v>
      </c>
      <c r="D497" s="23">
        <v>3613287249</v>
      </c>
      <c r="E497" s="23">
        <v>0</v>
      </c>
      <c r="F497" s="23">
        <v>0</v>
      </c>
      <c r="G497" s="23">
        <v>3613287249</v>
      </c>
      <c r="H497" s="24">
        <v>0</v>
      </c>
      <c r="I497" s="23">
        <v>0</v>
      </c>
      <c r="J497" s="23">
        <v>1974106595.74</v>
      </c>
      <c r="K497" s="24">
        <v>1974106595.74</v>
      </c>
      <c r="L497" s="23">
        <v>1639180653.26</v>
      </c>
    </row>
    <row r="498" spans="1:12" ht="12" customHeight="1" x14ac:dyDescent="0.2">
      <c r="A498" s="1"/>
      <c r="B498" s="21" t="s">
        <v>910</v>
      </c>
      <c r="C498" s="22" t="s">
        <v>911</v>
      </c>
      <c r="D498" s="23">
        <v>23527277857</v>
      </c>
      <c r="E498" s="23">
        <v>0</v>
      </c>
      <c r="F498" s="23">
        <v>0</v>
      </c>
      <c r="G498" s="23">
        <v>23527277857</v>
      </c>
      <c r="H498" s="24">
        <v>0</v>
      </c>
      <c r="I498" s="23">
        <v>122722564.34999999</v>
      </c>
      <c r="J498" s="23">
        <v>12500746555.01</v>
      </c>
      <c r="K498" s="24">
        <v>12623469119.360001</v>
      </c>
      <c r="L498" s="23">
        <v>10903808737.639999</v>
      </c>
    </row>
    <row r="499" spans="1:12" ht="33.950000000000003" customHeight="1" x14ac:dyDescent="0.2">
      <c r="A499" s="1"/>
      <c r="B499" s="21" t="s">
        <v>912</v>
      </c>
      <c r="C499" s="22" t="s">
        <v>913</v>
      </c>
      <c r="D499" s="23">
        <v>23527277857</v>
      </c>
      <c r="E499" s="23">
        <v>0</v>
      </c>
      <c r="F499" s="23">
        <v>0</v>
      </c>
      <c r="G499" s="23">
        <v>23527277857</v>
      </c>
      <c r="H499" s="24">
        <v>0</v>
      </c>
      <c r="I499" s="23">
        <v>122722564.34999999</v>
      </c>
      <c r="J499" s="23">
        <v>12500746555.01</v>
      </c>
      <c r="K499" s="24">
        <v>12623469119.360001</v>
      </c>
      <c r="L499" s="23">
        <v>10903808737.639999</v>
      </c>
    </row>
    <row r="500" spans="1:12" ht="45" customHeight="1" x14ac:dyDescent="0.2">
      <c r="A500" s="1"/>
      <c r="B500" s="21" t="s">
        <v>914</v>
      </c>
      <c r="C500" s="22" t="s">
        <v>915</v>
      </c>
      <c r="D500" s="23">
        <v>8416501931</v>
      </c>
      <c r="E500" s="23">
        <v>0</v>
      </c>
      <c r="F500" s="23">
        <v>0</v>
      </c>
      <c r="G500" s="23">
        <v>8416501931</v>
      </c>
      <c r="H500" s="24">
        <v>0</v>
      </c>
      <c r="I500" s="23">
        <v>12222965.35</v>
      </c>
      <c r="J500" s="23">
        <v>5037678192.6499996</v>
      </c>
      <c r="K500" s="24">
        <v>5049901158</v>
      </c>
      <c r="L500" s="23">
        <v>3366600773</v>
      </c>
    </row>
    <row r="501" spans="1:12" ht="45" customHeight="1" x14ac:dyDescent="0.2">
      <c r="A501" s="1"/>
      <c r="B501" s="21" t="s">
        <v>916</v>
      </c>
      <c r="C501" s="22" t="s">
        <v>917</v>
      </c>
      <c r="D501" s="23">
        <v>15110775926</v>
      </c>
      <c r="E501" s="23">
        <v>0</v>
      </c>
      <c r="F501" s="23">
        <v>0</v>
      </c>
      <c r="G501" s="23">
        <v>15110775926</v>
      </c>
      <c r="H501" s="24">
        <v>0</v>
      </c>
      <c r="I501" s="23">
        <v>110499599</v>
      </c>
      <c r="J501" s="23">
        <v>7463068362.3599997</v>
      </c>
      <c r="K501" s="24">
        <v>7573567961.3599997</v>
      </c>
      <c r="L501" s="23">
        <v>7537207964.6400003</v>
      </c>
    </row>
    <row r="502" spans="1:12" ht="12" customHeight="1" x14ac:dyDescent="0.2">
      <c r="A502" s="1"/>
      <c r="B502" s="21" t="s">
        <v>918</v>
      </c>
      <c r="C502" s="22" t="s">
        <v>919</v>
      </c>
      <c r="D502" s="23">
        <v>0</v>
      </c>
      <c r="E502" s="23">
        <v>0</v>
      </c>
      <c r="F502" s="23">
        <v>0</v>
      </c>
      <c r="G502" s="23">
        <v>0</v>
      </c>
      <c r="H502" s="24">
        <v>0</v>
      </c>
      <c r="I502" s="23">
        <v>0</v>
      </c>
      <c r="J502" s="23">
        <v>11838904.01</v>
      </c>
      <c r="K502" s="24">
        <v>11838904.01</v>
      </c>
      <c r="L502" s="23">
        <v>-11838904.01</v>
      </c>
    </row>
    <row r="503" spans="1:12" ht="12" customHeight="1" x14ac:dyDescent="0.2">
      <c r="A503" s="1"/>
      <c r="B503" s="21" t="s">
        <v>920</v>
      </c>
      <c r="C503" s="22" t="s">
        <v>921</v>
      </c>
      <c r="D503" s="23">
        <v>0</v>
      </c>
      <c r="E503" s="23">
        <v>0</v>
      </c>
      <c r="F503" s="23">
        <v>0</v>
      </c>
      <c r="G503" s="23">
        <v>0</v>
      </c>
      <c r="H503" s="24">
        <v>0</v>
      </c>
      <c r="I503" s="23">
        <v>0</v>
      </c>
      <c r="J503" s="23">
        <v>2119310.4500000002</v>
      </c>
      <c r="K503" s="24">
        <v>2119310.4500000002</v>
      </c>
      <c r="L503" s="23">
        <v>-2119310.4500000002</v>
      </c>
    </row>
    <row r="504" spans="1:12" ht="12" customHeight="1" x14ac:dyDescent="0.2">
      <c r="A504" s="1"/>
      <c r="B504" s="21" t="s">
        <v>922</v>
      </c>
      <c r="C504" s="22" t="s">
        <v>921</v>
      </c>
      <c r="D504" s="23">
        <v>0</v>
      </c>
      <c r="E504" s="23">
        <v>0</v>
      </c>
      <c r="F504" s="23">
        <v>0</v>
      </c>
      <c r="G504" s="23">
        <v>0</v>
      </c>
      <c r="H504" s="24">
        <v>0</v>
      </c>
      <c r="I504" s="23">
        <v>0</v>
      </c>
      <c r="J504" s="23">
        <v>2119310.4500000002</v>
      </c>
      <c r="K504" s="24">
        <v>2119310.4500000002</v>
      </c>
      <c r="L504" s="23">
        <v>-2119310.4500000002</v>
      </c>
    </row>
    <row r="505" spans="1:12" ht="12" customHeight="1" x14ac:dyDescent="0.2">
      <c r="A505" s="1"/>
      <c r="B505" s="21" t="s">
        <v>923</v>
      </c>
      <c r="C505" s="22" t="s">
        <v>924</v>
      </c>
      <c r="D505" s="23">
        <v>0</v>
      </c>
      <c r="E505" s="23">
        <v>0</v>
      </c>
      <c r="F505" s="23">
        <v>0</v>
      </c>
      <c r="G505" s="23">
        <v>0</v>
      </c>
      <c r="H505" s="24">
        <v>0</v>
      </c>
      <c r="I505" s="23">
        <v>0</v>
      </c>
      <c r="J505" s="23">
        <v>9719593.5600000005</v>
      </c>
      <c r="K505" s="24">
        <v>9719593.5600000005</v>
      </c>
      <c r="L505" s="23">
        <v>-9719593.5600000005</v>
      </c>
    </row>
    <row r="506" spans="1:12" ht="12" customHeight="1" x14ac:dyDescent="0.2">
      <c r="A506" s="1"/>
      <c r="B506" s="21" t="s">
        <v>925</v>
      </c>
      <c r="C506" s="22" t="s">
        <v>924</v>
      </c>
      <c r="D506" s="23">
        <v>0</v>
      </c>
      <c r="E506" s="23">
        <v>0</v>
      </c>
      <c r="F506" s="23">
        <v>0</v>
      </c>
      <c r="G506" s="23">
        <v>0</v>
      </c>
      <c r="H506" s="24">
        <v>0</v>
      </c>
      <c r="I506" s="23">
        <v>0</v>
      </c>
      <c r="J506" s="23">
        <v>9719593.5600000005</v>
      </c>
      <c r="K506" s="24">
        <v>9719593.5600000005</v>
      </c>
      <c r="L506" s="23">
        <v>-9719593.5600000005</v>
      </c>
    </row>
    <row r="507" spans="1:12" ht="12" customHeight="1" x14ac:dyDescent="0.2">
      <c r="A507" s="1"/>
      <c r="B507" s="21" t="s">
        <v>926</v>
      </c>
      <c r="C507" s="22" t="s">
        <v>927</v>
      </c>
      <c r="D507" s="23">
        <v>12486464899</v>
      </c>
      <c r="E507" s="23">
        <v>0</v>
      </c>
      <c r="F507" s="23">
        <v>0</v>
      </c>
      <c r="G507" s="23">
        <v>12486464899</v>
      </c>
      <c r="H507" s="24">
        <v>0</v>
      </c>
      <c r="I507" s="23">
        <v>0</v>
      </c>
      <c r="J507" s="23">
        <f>J508+J511+J514+J517+J520+J523</f>
        <v>9903430972.9099998</v>
      </c>
      <c r="K507" s="24">
        <f>K508+K511+K514+K517+K520+K523</f>
        <v>9903430972.9099998</v>
      </c>
      <c r="L507" s="23">
        <f>L508+L511+L514+L517+L520+L523</f>
        <v>2583033926.0900002</v>
      </c>
    </row>
    <row r="508" spans="1:12" ht="21.95" customHeight="1" x14ac:dyDescent="0.2">
      <c r="A508" s="1"/>
      <c r="B508" s="21" t="s">
        <v>928</v>
      </c>
      <c r="C508" s="22" t="s">
        <v>929</v>
      </c>
      <c r="D508" s="23">
        <v>695832692</v>
      </c>
      <c r="E508" s="23">
        <v>0</v>
      </c>
      <c r="F508" s="23">
        <v>0</v>
      </c>
      <c r="G508" s="23">
        <v>695832692</v>
      </c>
      <c r="H508" s="24">
        <v>0</v>
      </c>
      <c r="I508" s="23">
        <v>0</v>
      </c>
      <c r="J508" s="23">
        <v>330264186.89999998</v>
      </c>
      <c r="K508" s="24">
        <v>330264186.89999998</v>
      </c>
      <c r="L508" s="23">
        <v>365568505.10000002</v>
      </c>
    </row>
    <row r="509" spans="1:12" ht="33.950000000000003" customHeight="1" x14ac:dyDescent="0.2">
      <c r="A509" s="1"/>
      <c r="B509" s="21" t="s">
        <v>930</v>
      </c>
      <c r="C509" s="22" t="s">
        <v>931</v>
      </c>
      <c r="D509" s="23">
        <v>695832692</v>
      </c>
      <c r="E509" s="23">
        <v>0</v>
      </c>
      <c r="F509" s="23">
        <v>0</v>
      </c>
      <c r="G509" s="23">
        <v>695832692</v>
      </c>
      <c r="H509" s="24">
        <v>0</v>
      </c>
      <c r="I509" s="23">
        <v>0</v>
      </c>
      <c r="J509" s="23">
        <v>330264186.89999998</v>
      </c>
      <c r="K509" s="24">
        <v>330264186.89999998</v>
      </c>
      <c r="L509" s="23">
        <v>365568505.10000002</v>
      </c>
    </row>
    <row r="510" spans="1:12" ht="12" customHeight="1" x14ac:dyDescent="0.2">
      <c r="A510" s="1"/>
      <c r="B510" s="21" t="s">
        <v>932</v>
      </c>
      <c r="C510" s="22" t="s">
        <v>933</v>
      </c>
      <c r="D510" s="23">
        <v>695832692</v>
      </c>
      <c r="E510" s="23">
        <v>0</v>
      </c>
      <c r="F510" s="23">
        <v>0</v>
      </c>
      <c r="G510" s="23">
        <v>695832692</v>
      </c>
      <c r="H510" s="24">
        <v>0</v>
      </c>
      <c r="I510" s="23">
        <v>0</v>
      </c>
      <c r="J510" s="23">
        <v>330264186.89999998</v>
      </c>
      <c r="K510" s="24">
        <v>330264186.89999998</v>
      </c>
      <c r="L510" s="23">
        <v>365568505.10000002</v>
      </c>
    </row>
    <row r="511" spans="1:12" ht="21.95" customHeight="1" x14ac:dyDescent="0.2">
      <c r="A511" s="1"/>
      <c r="B511" s="21" t="s">
        <v>934</v>
      </c>
      <c r="C511" s="22" t="s">
        <v>935</v>
      </c>
      <c r="D511" s="23">
        <v>4645398098</v>
      </c>
      <c r="E511" s="23">
        <v>0</v>
      </c>
      <c r="F511" s="23">
        <v>0</v>
      </c>
      <c r="G511" s="23">
        <v>4645398098</v>
      </c>
      <c r="H511" s="24">
        <v>0</v>
      </c>
      <c r="I511" s="23">
        <v>0</v>
      </c>
      <c r="J511" s="23">
        <v>3299211076.1799998</v>
      </c>
      <c r="K511" s="24">
        <v>3299211076.1799998</v>
      </c>
      <c r="L511" s="23">
        <v>1346187021.8199999</v>
      </c>
    </row>
    <row r="512" spans="1:12" ht="33.950000000000003" customHeight="1" x14ac:dyDescent="0.2">
      <c r="A512" s="1"/>
      <c r="B512" s="21" t="s">
        <v>936</v>
      </c>
      <c r="C512" s="22" t="s">
        <v>937</v>
      </c>
      <c r="D512" s="23">
        <v>4645398098</v>
      </c>
      <c r="E512" s="23">
        <v>0</v>
      </c>
      <c r="F512" s="23">
        <v>0</v>
      </c>
      <c r="G512" s="23">
        <v>4645398098</v>
      </c>
      <c r="H512" s="24">
        <v>0</v>
      </c>
      <c r="I512" s="23">
        <v>0</v>
      </c>
      <c r="J512" s="23">
        <v>3299211076.1799998</v>
      </c>
      <c r="K512" s="24">
        <v>3299211076.1799998</v>
      </c>
      <c r="L512" s="23">
        <v>1346187021.8199999</v>
      </c>
    </row>
    <row r="513" spans="1:12" ht="12" customHeight="1" x14ac:dyDescent="0.2">
      <c r="A513" s="1"/>
      <c r="B513" s="21" t="s">
        <v>938</v>
      </c>
      <c r="C513" s="22" t="s">
        <v>939</v>
      </c>
      <c r="D513" s="23">
        <v>4645398098</v>
      </c>
      <c r="E513" s="23">
        <v>0</v>
      </c>
      <c r="F513" s="23">
        <v>0</v>
      </c>
      <c r="G513" s="23">
        <v>4645398098</v>
      </c>
      <c r="H513" s="24">
        <v>0</v>
      </c>
      <c r="I513" s="23">
        <v>0</v>
      </c>
      <c r="J513" s="23">
        <v>3299211076.1799998</v>
      </c>
      <c r="K513" s="24">
        <v>3299211076.1799998</v>
      </c>
      <c r="L513" s="23">
        <v>1346187021.8199999</v>
      </c>
    </row>
    <row r="514" spans="1:12" ht="21.95" customHeight="1" x14ac:dyDescent="0.2">
      <c r="A514" s="1"/>
      <c r="B514" s="21" t="s">
        <v>940</v>
      </c>
      <c r="C514" s="22" t="s">
        <v>941</v>
      </c>
      <c r="D514" s="23">
        <v>201200865</v>
      </c>
      <c r="E514" s="23">
        <v>0</v>
      </c>
      <c r="F514" s="23">
        <v>0</v>
      </c>
      <c r="G514" s="23">
        <v>201200865</v>
      </c>
      <c r="H514" s="24">
        <v>0</v>
      </c>
      <c r="I514" s="23">
        <v>0</v>
      </c>
      <c r="J514" s="23">
        <v>53369667.460000001</v>
      </c>
      <c r="K514" s="24">
        <v>53369667.460000001</v>
      </c>
      <c r="L514" s="23">
        <v>147831197.53999999</v>
      </c>
    </row>
    <row r="515" spans="1:12" ht="21.95" customHeight="1" x14ac:dyDescent="0.2">
      <c r="A515" s="1"/>
      <c r="B515" s="21" t="s">
        <v>942</v>
      </c>
      <c r="C515" s="22" t="s">
        <v>943</v>
      </c>
      <c r="D515" s="23">
        <v>201200865</v>
      </c>
      <c r="E515" s="23">
        <v>0</v>
      </c>
      <c r="F515" s="23">
        <v>0</v>
      </c>
      <c r="G515" s="23">
        <v>201200865</v>
      </c>
      <c r="H515" s="24">
        <v>0</v>
      </c>
      <c r="I515" s="23">
        <v>0</v>
      </c>
      <c r="J515" s="23">
        <v>53369667.460000001</v>
      </c>
      <c r="K515" s="24">
        <v>53369667.460000001</v>
      </c>
      <c r="L515" s="23">
        <v>147831197.53999999</v>
      </c>
    </row>
    <row r="516" spans="1:12" ht="21.95" customHeight="1" x14ac:dyDescent="0.2">
      <c r="A516" s="1"/>
      <c r="B516" s="21" t="s">
        <v>944</v>
      </c>
      <c r="C516" s="22" t="s">
        <v>941</v>
      </c>
      <c r="D516" s="23">
        <v>201200865</v>
      </c>
      <c r="E516" s="23">
        <v>0</v>
      </c>
      <c r="F516" s="23">
        <v>0</v>
      </c>
      <c r="G516" s="23">
        <v>201200865</v>
      </c>
      <c r="H516" s="24">
        <v>0</v>
      </c>
      <c r="I516" s="23">
        <v>0</v>
      </c>
      <c r="J516" s="23">
        <v>53369667.460000001</v>
      </c>
      <c r="K516" s="24">
        <v>53369667.460000001</v>
      </c>
      <c r="L516" s="23">
        <v>147831197.53999999</v>
      </c>
    </row>
    <row r="517" spans="1:12" ht="12" customHeight="1" x14ac:dyDescent="0.2">
      <c r="A517" s="1"/>
      <c r="B517" s="21" t="s">
        <v>945</v>
      </c>
      <c r="C517" s="22" t="s">
        <v>946</v>
      </c>
      <c r="D517" s="23">
        <v>210000000</v>
      </c>
      <c r="E517" s="23">
        <v>0</v>
      </c>
      <c r="F517" s="23">
        <v>0</v>
      </c>
      <c r="G517" s="23">
        <v>210000000</v>
      </c>
      <c r="H517" s="24">
        <v>0</v>
      </c>
      <c r="I517" s="23">
        <v>0</v>
      </c>
      <c r="J517" s="23">
        <v>0</v>
      </c>
      <c r="K517" s="24">
        <v>0</v>
      </c>
      <c r="L517" s="23">
        <v>210000000</v>
      </c>
    </row>
    <row r="518" spans="1:12" ht="21.95" customHeight="1" x14ac:dyDescent="0.2">
      <c r="A518" s="1"/>
      <c r="B518" s="21" t="s">
        <v>947</v>
      </c>
      <c r="C518" s="22" t="s">
        <v>948</v>
      </c>
      <c r="D518" s="23">
        <v>210000000</v>
      </c>
      <c r="E518" s="23">
        <v>0</v>
      </c>
      <c r="F518" s="23">
        <v>0</v>
      </c>
      <c r="G518" s="23">
        <v>210000000</v>
      </c>
      <c r="H518" s="24">
        <v>0</v>
      </c>
      <c r="I518" s="23">
        <v>0</v>
      </c>
      <c r="J518" s="23">
        <v>0</v>
      </c>
      <c r="K518" s="24">
        <v>0</v>
      </c>
      <c r="L518" s="23">
        <v>210000000</v>
      </c>
    </row>
    <row r="519" spans="1:12" ht="12" customHeight="1" x14ac:dyDescent="0.2">
      <c r="A519" s="1"/>
      <c r="B519" s="21" t="s">
        <v>949</v>
      </c>
      <c r="C519" s="22" t="s">
        <v>946</v>
      </c>
      <c r="D519" s="23">
        <v>210000000</v>
      </c>
      <c r="E519" s="23">
        <v>0</v>
      </c>
      <c r="F519" s="23">
        <v>0</v>
      </c>
      <c r="G519" s="23">
        <v>210000000</v>
      </c>
      <c r="H519" s="24">
        <v>0</v>
      </c>
      <c r="I519" s="23">
        <v>0</v>
      </c>
      <c r="J519" s="23">
        <v>0</v>
      </c>
      <c r="K519" s="24">
        <v>0</v>
      </c>
      <c r="L519" s="23">
        <v>210000000</v>
      </c>
    </row>
    <row r="520" spans="1:12" ht="12" customHeight="1" x14ac:dyDescent="0.2">
      <c r="A520" s="1"/>
      <c r="B520" s="21" t="s">
        <v>950</v>
      </c>
      <c r="C520" s="22" t="s">
        <v>951</v>
      </c>
      <c r="D520" s="23">
        <v>24550911</v>
      </c>
      <c r="E520" s="23">
        <v>0</v>
      </c>
      <c r="F520" s="23">
        <v>0</v>
      </c>
      <c r="G520" s="23">
        <v>24550911</v>
      </c>
      <c r="H520" s="24">
        <v>0</v>
      </c>
      <c r="I520" s="23">
        <v>0</v>
      </c>
      <c r="J520" s="23">
        <v>457544.45</v>
      </c>
      <c r="K520" s="24">
        <v>457544.45</v>
      </c>
      <c r="L520" s="23">
        <v>24093366.550000001</v>
      </c>
    </row>
    <row r="521" spans="1:12" ht="12" customHeight="1" x14ac:dyDescent="0.2">
      <c r="A521" s="1"/>
      <c r="B521" s="21" t="s">
        <v>952</v>
      </c>
      <c r="C521" s="22" t="s">
        <v>953</v>
      </c>
      <c r="D521" s="23">
        <v>24550911</v>
      </c>
      <c r="E521" s="23">
        <v>0</v>
      </c>
      <c r="F521" s="23">
        <v>0</v>
      </c>
      <c r="G521" s="23">
        <v>24550911</v>
      </c>
      <c r="H521" s="24">
        <v>0</v>
      </c>
      <c r="I521" s="23">
        <v>0</v>
      </c>
      <c r="J521" s="23">
        <v>457544.45</v>
      </c>
      <c r="K521" s="24">
        <v>457544.45</v>
      </c>
      <c r="L521" s="23">
        <v>24093366.550000001</v>
      </c>
    </row>
    <row r="522" spans="1:12" ht="12" customHeight="1" x14ac:dyDescent="0.2">
      <c r="A522" s="1"/>
      <c r="B522" s="21" t="s">
        <v>954</v>
      </c>
      <c r="C522" s="22" t="s">
        <v>955</v>
      </c>
      <c r="D522" s="23">
        <v>24550911</v>
      </c>
      <c r="E522" s="23">
        <v>0</v>
      </c>
      <c r="F522" s="23">
        <v>0</v>
      </c>
      <c r="G522" s="23">
        <v>24550911</v>
      </c>
      <c r="H522" s="24">
        <v>0</v>
      </c>
      <c r="I522" s="23">
        <v>0</v>
      </c>
      <c r="J522" s="23">
        <v>457544.45</v>
      </c>
      <c r="K522" s="24">
        <v>457544.45</v>
      </c>
      <c r="L522" s="23">
        <v>24093366.550000001</v>
      </c>
    </row>
    <row r="523" spans="1:12" ht="21.95" customHeight="1" x14ac:dyDescent="0.2">
      <c r="A523" s="1"/>
      <c r="B523" s="21" t="s">
        <v>956</v>
      </c>
      <c r="C523" s="22" t="s">
        <v>957</v>
      </c>
      <c r="D523" s="23">
        <v>6709482333</v>
      </c>
      <c r="E523" s="23">
        <v>0</v>
      </c>
      <c r="F523" s="23">
        <v>0</v>
      </c>
      <c r="G523" s="23">
        <v>6709482333</v>
      </c>
      <c r="H523" s="24">
        <v>0</v>
      </c>
      <c r="I523" s="23">
        <v>0</v>
      </c>
      <c r="J523" s="23">
        <f>J524</f>
        <v>6220128497.9200001</v>
      </c>
      <c r="K523" s="24">
        <f>K524</f>
        <v>6220128497.9200001</v>
      </c>
      <c r="L523" s="23">
        <f>G523-K523</f>
        <v>489353835.07999992</v>
      </c>
    </row>
    <row r="524" spans="1:12" ht="12" customHeight="1" x14ac:dyDescent="0.2">
      <c r="A524" s="1"/>
      <c r="B524" s="21" t="s">
        <v>958</v>
      </c>
      <c r="C524" s="22" t="s">
        <v>959</v>
      </c>
      <c r="D524" s="23">
        <v>6709482333</v>
      </c>
      <c r="E524" s="23">
        <v>0</v>
      </c>
      <c r="F524" s="23">
        <v>0</v>
      </c>
      <c r="G524" s="23">
        <v>6709482333</v>
      </c>
      <c r="H524" s="24">
        <v>0</v>
      </c>
      <c r="I524" s="23">
        <v>0</v>
      </c>
      <c r="J524" s="23">
        <f>J525</f>
        <v>6220128497.9200001</v>
      </c>
      <c r="K524" s="24">
        <f>K525</f>
        <v>6220128497.9200001</v>
      </c>
      <c r="L524" s="23">
        <f>G524-K524</f>
        <v>489353835.07999992</v>
      </c>
    </row>
    <row r="525" spans="1:12" ht="21.95" customHeight="1" x14ac:dyDescent="0.2">
      <c r="A525" s="1"/>
      <c r="B525" s="21" t="s">
        <v>960</v>
      </c>
      <c r="C525" s="22" t="s">
        <v>961</v>
      </c>
      <c r="D525" s="23">
        <v>6709482333</v>
      </c>
      <c r="E525" s="23">
        <v>0</v>
      </c>
      <c r="F525" s="23">
        <v>0</v>
      </c>
      <c r="G525" s="23">
        <v>6709482333</v>
      </c>
      <c r="H525" s="24">
        <v>0</v>
      </c>
      <c r="I525" s="23">
        <v>0</v>
      </c>
      <c r="J525" s="23">
        <f>4970467477.83+1249661020.09</f>
        <v>6220128497.9200001</v>
      </c>
      <c r="K525" s="24">
        <f>4970467477.83+1249661020.09</f>
        <v>6220128497.9200001</v>
      </c>
      <c r="L525" s="23">
        <f>G525-K525</f>
        <v>489353835.07999992</v>
      </c>
    </row>
    <row r="526" spans="1:12" ht="12" customHeight="1" x14ac:dyDescent="0.2">
      <c r="A526" s="1"/>
      <c r="B526" s="27"/>
      <c r="C526" s="28" t="s">
        <v>962</v>
      </c>
      <c r="D526" s="29">
        <v>310593392621</v>
      </c>
      <c r="E526" s="29">
        <v>6812546199.5</v>
      </c>
      <c r="F526" s="29">
        <v>2570235083.2199998</v>
      </c>
      <c r="G526" s="29">
        <v>314835703737.28003</v>
      </c>
      <c r="H526" s="29">
        <f>H10+H98+H213+H361+H423+H469+H487+H491+H507</f>
        <v>2304311.08</v>
      </c>
      <c r="I526" s="29">
        <f>I10+I98+I213+I361+I423+I469+I487+I491+I507</f>
        <v>1913667458.3699999</v>
      </c>
      <c r="J526" s="29">
        <f>J10+J98+J213+J361+J423+J469+J487+J491+J507</f>
        <v>155430733533.57001</v>
      </c>
      <c r="K526" s="29">
        <f>K10+K98+K213+K361+K423+K469+K487+K491+K507</f>
        <v>157346705303.02002</v>
      </c>
      <c r="L526" s="29">
        <f>L10+L98+L213+L361+L423+L469+L487+L491+L507</f>
        <v>157488998434.25998</v>
      </c>
    </row>
  </sheetData>
  <mergeCells count="7">
    <mergeCell ref="B6:L6"/>
    <mergeCell ref="B7:L7"/>
    <mergeCell ref="B8:L8"/>
    <mergeCell ref="C1:E1"/>
    <mergeCell ref="C2:E2"/>
    <mergeCell ref="C3:E3"/>
    <mergeCell ref="C4:E4"/>
  </mergeCells>
  <printOptions horizontalCentered="1"/>
  <pageMargins left="0.39370078740157483" right="0.39370078740157483" top="0.39370078740157483" bottom="0.39370078740157483" header="0" footer="0"/>
  <pageSetup paperSize="5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AvancePresupuestalEgresos</vt:lpstr>
      <vt:lpstr>JR_PAGE_ANCHOR_0_1</vt:lpstr>
      <vt:lpstr>AvancePresupuestalEgresos!Títulos_a_imprimir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2023-07-17T22:50:00Z</dcterms:created>
  <dcterms:modified xsi:type="dcterms:W3CDTF">2024-01-10T21:06:50Z</dcterms:modified>
</cp:coreProperties>
</file>