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\Downloads\EXCEL\2013\"/>
    </mc:Choice>
  </mc:AlternateContent>
  <bookViews>
    <workbookView xWindow="0" yWindow="0" windowWidth="28800" windowHeight="12435"/>
  </bookViews>
  <sheets>
    <sheet name="JUNIO" sheetId="3" r:id="rId1"/>
  </sheets>
  <calcPr calcId="152511"/>
</workbook>
</file>

<file path=xl/calcChain.xml><?xml version="1.0" encoding="utf-8"?>
<calcChain xmlns="http://schemas.openxmlformats.org/spreadsheetml/2006/main">
  <c r="F21" i="3" l="1"/>
  <c r="E21" i="3"/>
  <c r="D21" i="3"/>
  <c r="C21" i="3"/>
  <c r="G21" i="3" l="1"/>
  <c r="G43" i="3"/>
  <c r="G41" i="3"/>
  <c r="G40" i="3"/>
  <c r="G39" i="3"/>
  <c r="G38" i="3"/>
  <c r="G37" i="3"/>
  <c r="G33" i="3"/>
  <c r="G32" i="3"/>
  <c r="G31" i="3"/>
  <c r="G30" i="3"/>
  <c r="G29" i="3"/>
  <c r="G28" i="3"/>
  <c r="G27" i="3"/>
  <c r="G26" i="3"/>
  <c r="G20" i="3"/>
  <c r="G19" i="3"/>
  <c r="G18" i="3"/>
  <c r="G17" i="3"/>
  <c r="G16" i="3"/>
  <c r="G15" i="3"/>
  <c r="G14" i="3"/>
  <c r="G13" i="3"/>
  <c r="G12" i="3"/>
  <c r="G11" i="3"/>
  <c r="F34" i="3"/>
  <c r="F42" i="3" l="1"/>
  <c r="D42" i="3"/>
  <c r="C42" i="3"/>
  <c r="D34" i="3"/>
  <c r="D44" i="3" s="1"/>
  <c r="C34" i="3"/>
  <c r="C44" i="3" l="1"/>
  <c r="G42" i="3"/>
  <c r="G34" i="3"/>
  <c r="F44" i="3"/>
  <c r="G44" i="3" s="1"/>
</calcChain>
</file>

<file path=xl/sharedStrings.xml><?xml version="1.0" encoding="utf-8"?>
<sst xmlns="http://schemas.openxmlformats.org/spreadsheetml/2006/main" count="63" uniqueCount="49">
  <si>
    <t>Impuestos sobre el Patrimonio</t>
  </si>
  <si>
    <t>Otros Impuestos</t>
  </si>
  <si>
    <t>Recaudado</t>
  </si>
  <si>
    <t>ESTADO ANALITICO DE INGRESOS PRESUPUESTALES</t>
  </si>
  <si>
    <t>FUENTE DEL INGRESO</t>
  </si>
  <si>
    <t>Ley de Ingresos Estimada</t>
  </si>
  <si>
    <t>Modificado</t>
  </si>
  <si>
    <t>Devengado</t>
  </si>
  <si>
    <t>Avance de Recaudación</t>
  </si>
  <si>
    <t>Recaudación/Estimación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</si>
  <si>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</si>
  <si>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</si>
  <si>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</si>
  <si>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</si>
  <si>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</si>
  <si>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</si>
  <si>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</si>
  <si>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</si>
  <si>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</si>
  <si>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IMPUESTOS</t>
  </si>
  <si>
    <t>CONTRIBUCIONES DE MEJORAS</t>
  </si>
  <si>
    <t>DERECHOS</t>
  </si>
  <si>
    <t>CONTRIBUCIONES NO COMPRENDIDAS EN LAS FRACCIONES ANTERIORES, CAUSADAS EN EJERCICIOS FISCALES ANTERIORES</t>
  </si>
  <si>
    <t>PRODUCTOS</t>
  </si>
  <si>
    <t>APROVECHAMIENTOS</t>
  </si>
  <si>
    <t>PARTICIPACIONES Y APORTACIONES</t>
  </si>
  <si>
    <t>TRANSFERENCIAS Y APORTACIONES</t>
  </si>
  <si>
    <t>INGRESOS DERIVADOS DE FINANCIAMIENTO</t>
  </si>
  <si>
    <t>ESTADO ANALITICO DE INGRESOS</t>
  </si>
  <si>
    <t>POR FUENTE DE CONTRIBUCION</t>
  </si>
  <si>
    <t>TRIBUTARIOS</t>
  </si>
  <si>
    <t>Estimación Anual</t>
  </si>
  <si>
    <t>Impuesto sobre la producción, el consumo y las transacciones</t>
  </si>
  <si>
    <t>Impuestos sobre los Ingresos</t>
  </si>
  <si>
    <t>Impuestos al comercio exterior</t>
  </si>
  <si>
    <t>Impuestos Sobre Nóminas y Asimilables</t>
  </si>
  <si>
    <t>Impuestos Ecológicos</t>
  </si>
  <si>
    <t>Accesorios</t>
  </si>
  <si>
    <t>SUBTOTAL TRIBUTARIOS</t>
  </si>
  <si>
    <t>NO TRIBUTARIOS</t>
  </si>
  <si>
    <t>TOTALES</t>
  </si>
  <si>
    <t>SUBTOTAL NO TRIBUTARIOS</t>
  </si>
  <si>
    <t xml:space="preserve">INGRESOS FINANCIEROS </t>
  </si>
  <si>
    <t>X</t>
  </si>
  <si>
    <t>INGRESOS FINANCIEROS</t>
  </si>
  <si>
    <t>AL 30 DE JUNIO DE 2013</t>
  </si>
  <si>
    <t>Preliminares</t>
  </si>
  <si>
    <t>( en miles de pesos)</t>
  </si>
  <si>
    <t>GOBIERNO DEL ESTADO DE 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</si>
</sst>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_-;\-* #,##0.0_-;_-* &quot;-&quot;?_-;_-@_-"/>
  </numFmts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0" applyFont="1" applyBorder="1"/>
    <xf numFmtId="164" fontId="2" fillId="0" borderId="17" xfId="0" applyNumberFormat="1" applyFont="1" applyBorder="1" applyAlignment="1">
      <alignment horizontal="center"/>
    </xf>
    <xf numFmtId="164" fontId="2" fillId="0" borderId="18" xfId="0" applyNumberFormat="1" applyFont="1" applyBorder="1"/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Fill="1" applyBorder="1"/>
    <xf numFmtId="0" fontId="2" fillId="0" borderId="0" xfId="0" applyFont="1" applyFill="1"/>
    <xf numFmtId="164" fontId="2" fillId="0" borderId="0" xfId="0" applyNumberFormat="1" applyFont="1" applyFill="1" applyBorder="1"/>
    <xf numFmtId="0" fontId="2" fillId="0" borderId="19" xfId="0" applyFont="1" applyBorder="1"/>
    <xf numFmtId="0" fontId="1" fillId="0" borderId="20" xfId="0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2" fillId="2" borderId="5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/>
    </xf>
    <xf numFmtId="164" fontId="2" fillId="0" borderId="15" xfId="0" applyNumberFormat="1" applyFont="1" applyFill="1" applyBorder="1"/>
    <xf numFmtId="164" fontId="2" fillId="0" borderId="17" xfId="0" applyNumberFormat="1" applyFont="1" applyFill="1" applyBorder="1" applyAlignment="1">
      <alignment horizontal="center"/>
    </xf>
    <xf numFmtId="164" fontId="2" fillId="0" borderId="18" xfId="0" applyNumberFormat="1" applyFont="1" applyFill="1" applyBorder="1"/>
    <xf numFmtId="0" fontId="1" fillId="2" borderId="10" xfId="0" applyFont="1" applyFill="1" applyBorder="1" applyAlignment="1"/>
    <xf numFmtId="164" fontId="1" fillId="2" borderId="12" xfId="0" applyNumberFormat="1" applyFont="1" applyFill="1" applyBorder="1" applyAlignment="1">
      <alignment horizontal="center"/>
    </xf>
    <xf numFmtId="164" fontId="1" fillId="0" borderId="11" xfId="0" applyNumberFormat="1" applyFont="1" applyBorder="1"/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/>
    <xf numFmtId="0" fontId="2" fillId="0" borderId="16" xfId="0" applyFont="1" applyFill="1" applyBorder="1" applyAlignment="1"/>
    <xf numFmtId="0" fontId="2" fillId="0" borderId="17" xfId="0" applyFont="1" applyFill="1" applyBorder="1" applyAlignment="1"/>
    <xf numFmtId="0" fontId="1" fillId="2" borderId="9" xfId="0" applyFont="1" applyFill="1" applyBorder="1" applyAlignment="1"/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/>
    <xf numFmtId="0" fontId="2" fillId="0" borderId="13" xfId="0" applyFont="1" applyBorder="1"/>
    <xf numFmtId="0" fontId="2" fillId="0" borderId="14" xfId="0" applyFont="1" applyBorder="1"/>
    <xf numFmtId="164" fontId="1" fillId="0" borderId="21" xfId="0" applyNumberFormat="1" applyFont="1" applyBorder="1"/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2" borderId="16" xfId="0" applyFont="1" applyFill="1" applyBorder="1" applyAlignment="1"/>
    <xf numFmtId="0" fontId="1" fillId="2" borderId="17" xfId="0" applyFont="1" applyFill="1" applyBorder="1" applyAlignment="1"/>
    <xf numFmtId="164" fontId="1" fillId="2" borderId="17" xfId="0" applyNumberFormat="1" applyFont="1" applyFill="1" applyBorder="1" applyAlignment="1">
      <alignment horizontal="center"/>
    </xf>
    <xf numFmtId="164" fontId="1" fillId="0" borderId="18" xfId="0" applyNumberFormat="1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0" fontId="2" fillId="2" borderId="16" xfId="0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/>
    <xf numFmtId="0" fontId="2" fillId="0" borderId="17" xfId="0" applyFont="1" applyFill="1" applyBorder="1" applyAlignment="1">
      <alignment horizontal="left"/>
    </xf>
    <xf numFmtId="0" fontId="1" fillId="2" borderId="16" xfId="0" applyFont="1" applyFill="1" applyBorder="1" applyAlignment="1"/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tabSelected="1" workbookViewId="0">
      <selection activeCell="F34" sqref="F34"/>
    </sheetView>
  </sheetViews>
  <sheetFormatPr baseColWidth="10" defaultRowHeight="12" x14ac:dyDescent="0.2"/>
  <cols>
    <col min="1" max="1" width="5.7109375" style="3" customWidth="1"/>
    <col min="2" max="2" width="49" style="3" customWidth="1"/>
    <col min="3" max="3" width="21.5703125" style="3" customWidth="1"/>
    <col min="4" max="4" width="19.140625" style="3" customWidth="1"/>
    <col min="5" max="5" width="17.7109375" style="3" customWidth="1"/>
    <col min="6" max="6" width="18.5703125" style="3" customWidth="1"/>
    <col min="7" max="7" width="21.28515625" style="3" customWidth="1"/>
    <col min="8" max="8" width="25.7109375" style="3" customWidth="1"/>
    <col min="9" max="16384" width="11.42578125" style="3"/>
  </cols>
  <sheetData>
    <row r="1" spans="1:36" x14ac:dyDescent="0.2">
      <c r="A1" s="1"/>
      <c r="B1" s="1"/>
      <c r="C1" s="1"/>
      <c r="D1" s="1"/>
      <c r="E1" s="1"/>
      <c r="F1" s="1"/>
      <c r="G1" s="1"/>
      <c r="H1" s="2"/>
    </row>
    <row r="2" spans="1:36" ht="12.75" thickBot="1" x14ac:dyDescent="0.25">
      <c r="A2" s="4"/>
      <c r="B2" s="4"/>
      <c r="C2" s="4"/>
      <c r="D2" s="4"/>
      <c r="E2" s="4"/>
      <c r="F2" s="4"/>
      <c r="G2" s="4"/>
      <c r="H2" s="4"/>
    </row>
    <row r="3" spans="1:36" ht="15.75" x14ac:dyDescent="0.25">
      <c r="A3" s="5" t="s">
        <v>48</v>
      </c>
      <c r="B3" s="6"/>
      <c r="C3" s="6"/>
      <c r="D3" s="6"/>
      <c r="E3" s="6"/>
      <c r="F3" s="6"/>
      <c r="G3" s="7"/>
      <c r="H3" s="4"/>
      <c r="I3" s="4"/>
      <c r="J3" s="4"/>
    </row>
    <row r="4" spans="1:36" ht="15.75" x14ac:dyDescent="0.25">
      <c r="A4" s="8" t="s">
        <v>3</v>
      </c>
      <c r="B4" s="9"/>
      <c r="C4" s="9"/>
      <c r="D4" s="9"/>
      <c r="E4" s="9"/>
      <c r="F4" s="9"/>
      <c r="G4" s="10"/>
      <c r="H4" s="4"/>
      <c r="I4" s="4"/>
      <c r="J4" s="4"/>
    </row>
    <row r="5" spans="1:36" ht="15.75" x14ac:dyDescent="0.25">
      <c r="A5" s="8" t="s">
        <v>45</v>
      </c>
      <c r="B5" s="9"/>
      <c r="C5" s="9"/>
      <c r="D5" s="9"/>
      <c r="E5" s="9"/>
      <c r="F5" s="9"/>
      <c r="G5" s="10"/>
      <c r="H5" s="4"/>
      <c r="I5" s="4"/>
      <c r="J5" s="4"/>
    </row>
    <row r="6" spans="1:36" ht="12.75" customHeight="1" x14ac:dyDescent="0.25">
      <c r="A6" s="8" t="s">
        <v>46</v>
      </c>
      <c r="B6" s="9"/>
      <c r="C6" s="9"/>
      <c r="D6" s="9"/>
      <c r="E6" s="9"/>
      <c r="F6" s="9"/>
      <c r="G6" s="10"/>
      <c r="H6" s="4"/>
      <c r="I6" s="4"/>
      <c r="J6" s="4"/>
    </row>
    <row r="7" spans="1:36" ht="10.5" customHeight="1" thickBot="1" x14ac:dyDescent="0.25">
      <c r="A7" s="11" t="s">
        <v>47</v>
      </c>
      <c r="B7" s="12"/>
      <c r="C7" s="12"/>
      <c r="D7" s="12"/>
      <c r="E7" s="12"/>
      <c r="F7" s="12"/>
      <c r="G7" s="13"/>
      <c r="H7" s="4"/>
      <c r="I7" s="4"/>
      <c r="J7" s="4"/>
    </row>
    <row r="8" spans="1:36" ht="15.75" customHeight="1" thickBot="1" x14ac:dyDescent="0.25">
      <c r="A8" s="4"/>
      <c r="B8" s="4"/>
      <c r="C8" s="14"/>
      <c r="D8" s="14"/>
      <c r="E8" s="14"/>
      <c r="F8" s="1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s="4" customFormat="1" x14ac:dyDescent="0.2">
      <c r="A9" s="15"/>
      <c r="B9" s="16" t="s">
        <v>4</v>
      </c>
      <c r="C9" s="16" t="s">
        <v>5</v>
      </c>
      <c r="D9" s="16" t="s">
        <v>6</v>
      </c>
      <c r="E9" s="16" t="s">
        <v>7</v>
      </c>
      <c r="F9" s="16" t="s">
        <v>2</v>
      </c>
      <c r="G9" s="17" t="s">
        <v>8</v>
      </c>
    </row>
    <row r="10" spans="1:36" s="4" customFormat="1" ht="12.75" thickBot="1" x14ac:dyDescent="0.25">
      <c r="A10" s="18"/>
      <c r="B10" s="19"/>
      <c r="C10" s="19"/>
      <c r="D10" s="19"/>
      <c r="E10" s="19"/>
      <c r="F10" s="19"/>
      <c r="G10" s="20" t="s">
        <v>9</v>
      </c>
    </row>
    <row r="11" spans="1:36" ht="15.75" customHeight="1" x14ac:dyDescent="0.2">
      <c r="A11" s="57" t="s">
        <v>10</v>
      </c>
      <c r="B11" s="58" t="s">
        <v>19</v>
      </c>
      <c r="C11" s="50">
        <v>10553505</v>
      </c>
      <c r="D11" s="50">
        <v>10553505</v>
      </c>
      <c r="E11" s="50"/>
      <c r="F11" s="50">
        <v>7913286.7999999998</v>
      </c>
      <c r="G11" s="51">
        <f>F11-D11</f>
        <v>-2640218.2000000002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5.75" customHeight="1" x14ac:dyDescent="0.2">
      <c r="A12" s="21" t="s">
        <v>11</v>
      </c>
      <c r="B12" s="22" t="s">
        <v>20</v>
      </c>
      <c r="C12" s="23">
        <v>226450</v>
      </c>
      <c r="D12" s="23">
        <v>226450</v>
      </c>
      <c r="E12" s="23"/>
      <c r="F12" s="23">
        <v>141781.20000000001</v>
      </c>
      <c r="G12" s="24">
        <f t="shared" ref="G12:G21" si="0">F12-D12</f>
        <v>-84668.799999999988</v>
      </c>
      <c r="H12" s="4"/>
    </row>
    <row r="13" spans="1:36" ht="15.75" customHeight="1" x14ac:dyDescent="0.2">
      <c r="A13" s="21" t="s">
        <v>12</v>
      </c>
      <c r="B13" s="22" t="s">
        <v>21</v>
      </c>
      <c r="C13" s="23">
        <v>2444230</v>
      </c>
      <c r="D13" s="23">
        <v>2444230</v>
      </c>
      <c r="E13" s="23"/>
      <c r="F13" s="23">
        <v>1937387</v>
      </c>
      <c r="G13" s="24">
        <f t="shared" si="0"/>
        <v>-506843</v>
      </c>
      <c r="H13" s="4"/>
    </row>
    <row r="14" spans="1:36" ht="36" x14ac:dyDescent="0.2">
      <c r="A14" s="21" t="s">
        <v>13</v>
      </c>
      <c r="B14" s="25" t="s">
        <v>22</v>
      </c>
      <c r="C14" s="23">
        <v>0</v>
      </c>
      <c r="D14" s="23">
        <v>0</v>
      </c>
      <c r="E14" s="23"/>
      <c r="F14" s="23">
        <v>0</v>
      </c>
      <c r="G14" s="24">
        <f t="shared" si="0"/>
        <v>0</v>
      </c>
      <c r="H14" s="4"/>
    </row>
    <row r="15" spans="1:36" x14ac:dyDescent="0.2">
      <c r="A15" s="21" t="s">
        <v>14</v>
      </c>
      <c r="B15" s="22" t="s">
        <v>23</v>
      </c>
      <c r="C15" s="23">
        <v>292889</v>
      </c>
      <c r="D15" s="23">
        <v>292889</v>
      </c>
      <c r="E15" s="23"/>
      <c r="F15" s="23">
        <v>183383.2</v>
      </c>
      <c r="G15" s="24">
        <f t="shared" si="0"/>
        <v>-109505.79999999999</v>
      </c>
      <c r="H15" s="4"/>
    </row>
    <row r="16" spans="1:36" x14ac:dyDescent="0.2">
      <c r="A16" s="21" t="s">
        <v>15</v>
      </c>
      <c r="B16" s="22" t="s">
        <v>24</v>
      </c>
      <c r="C16" s="23">
        <v>4784305</v>
      </c>
      <c r="D16" s="23">
        <v>4784305</v>
      </c>
      <c r="E16" s="23"/>
      <c r="F16" s="23">
        <v>4423795.8</v>
      </c>
      <c r="G16" s="24">
        <f t="shared" si="0"/>
        <v>-360509.20000000019</v>
      </c>
      <c r="H16" s="4"/>
    </row>
    <row r="17" spans="1:9" x14ac:dyDescent="0.2">
      <c r="A17" s="21" t="s">
        <v>16</v>
      </c>
      <c r="B17" s="22" t="s">
        <v>42</v>
      </c>
      <c r="C17" s="23">
        <v>310000</v>
      </c>
      <c r="D17" s="23">
        <v>310000</v>
      </c>
      <c r="E17" s="23"/>
      <c r="F17" s="23">
        <v>231824.5</v>
      </c>
      <c r="G17" s="24">
        <f t="shared" si="0"/>
        <v>-78175.5</v>
      </c>
      <c r="H17" s="4"/>
    </row>
    <row r="18" spans="1:9" x14ac:dyDescent="0.2">
      <c r="A18" s="21" t="s">
        <v>17</v>
      </c>
      <c r="B18" s="22" t="s">
        <v>25</v>
      </c>
      <c r="C18" s="23">
        <v>118634460</v>
      </c>
      <c r="D18" s="23">
        <v>118634460</v>
      </c>
      <c r="E18" s="23"/>
      <c r="F18" s="23">
        <v>60015177.700000003</v>
      </c>
      <c r="G18" s="24">
        <f t="shared" si="0"/>
        <v>-58619282.299999997</v>
      </c>
      <c r="H18" s="4"/>
    </row>
    <row r="19" spans="1:9" x14ac:dyDescent="0.2">
      <c r="A19" s="21" t="s">
        <v>18</v>
      </c>
      <c r="B19" s="22" t="s">
        <v>26</v>
      </c>
      <c r="C19" s="23">
        <v>12275825</v>
      </c>
      <c r="D19" s="23">
        <v>12275825</v>
      </c>
      <c r="E19" s="23"/>
      <c r="F19" s="23">
        <v>9667784.5999999996</v>
      </c>
      <c r="G19" s="24">
        <f t="shared" si="0"/>
        <v>-2608040.4000000004</v>
      </c>
      <c r="H19" s="26"/>
      <c r="I19" s="27"/>
    </row>
    <row r="20" spans="1:9" x14ac:dyDescent="0.2">
      <c r="A20" s="21" t="s">
        <v>43</v>
      </c>
      <c r="B20" s="22" t="s">
        <v>27</v>
      </c>
      <c r="C20" s="23">
        <v>8460661</v>
      </c>
      <c r="D20" s="23">
        <v>8460661</v>
      </c>
      <c r="E20" s="23"/>
      <c r="F20" s="23">
        <v>1236005.1000000001</v>
      </c>
      <c r="G20" s="24">
        <f t="shared" si="0"/>
        <v>-7224655.9000000004</v>
      </c>
      <c r="H20" s="28"/>
      <c r="I20" s="27"/>
    </row>
    <row r="21" spans="1:9" ht="12.75" thickBot="1" x14ac:dyDescent="0.25">
      <c r="A21" s="29"/>
      <c r="B21" s="30" t="s">
        <v>40</v>
      </c>
      <c r="C21" s="31">
        <f>SUM(C11:C20)</f>
        <v>157982325</v>
      </c>
      <c r="D21" s="31">
        <f>SUM(D11:D20)</f>
        <v>157982325</v>
      </c>
      <c r="E21" s="31">
        <f>SUM(E11:E20)</f>
        <v>0</v>
      </c>
      <c r="F21" s="31">
        <f>SUM(F11:F20)</f>
        <v>85750425.899999991</v>
      </c>
      <c r="G21" s="59">
        <f t="shared" si="0"/>
        <v>-72231899.100000009</v>
      </c>
      <c r="H21" s="28"/>
      <c r="I21" s="27"/>
    </row>
    <row r="22" spans="1:9" x14ac:dyDescent="0.2">
      <c r="A22" s="32" t="s">
        <v>28</v>
      </c>
      <c r="B22" s="33"/>
      <c r="C22" s="34"/>
      <c r="D22" s="34"/>
      <c r="E22" s="34"/>
      <c r="F22" s="34"/>
      <c r="G22" s="35"/>
      <c r="H22" s="4"/>
    </row>
    <row r="23" spans="1:9" ht="12.75" thickBot="1" x14ac:dyDescent="0.25">
      <c r="A23" s="36" t="s">
        <v>29</v>
      </c>
      <c r="B23" s="37"/>
      <c r="C23" s="38"/>
      <c r="D23" s="38"/>
      <c r="E23" s="38"/>
      <c r="F23" s="38"/>
      <c r="G23" s="39"/>
      <c r="H23" s="4"/>
    </row>
    <row r="24" spans="1:9" ht="12.75" thickBot="1" x14ac:dyDescent="0.25">
      <c r="A24" s="4"/>
      <c r="B24" s="4"/>
      <c r="C24" s="14"/>
      <c r="D24" s="14"/>
      <c r="E24" s="14"/>
      <c r="F24" s="14"/>
      <c r="G24" s="4"/>
      <c r="H24" s="4"/>
    </row>
    <row r="25" spans="1:9" ht="27.75" customHeight="1" thickBot="1" x14ac:dyDescent="0.25">
      <c r="A25" s="40"/>
      <c r="B25" s="41" t="s">
        <v>30</v>
      </c>
      <c r="C25" s="41" t="s">
        <v>31</v>
      </c>
      <c r="D25" s="41" t="s">
        <v>6</v>
      </c>
      <c r="E25" s="41" t="s">
        <v>7</v>
      </c>
      <c r="F25" s="41" t="s">
        <v>2</v>
      </c>
      <c r="G25" s="42" t="s">
        <v>8</v>
      </c>
      <c r="H25" s="4"/>
    </row>
    <row r="26" spans="1:9" x14ac:dyDescent="0.2">
      <c r="A26" s="60" t="s">
        <v>33</v>
      </c>
      <c r="B26" s="61"/>
      <c r="C26" s="43"/>
      <c r="D26" s="43"/>
      <c r="E26" s="43"/>
      <c r="F26" s="43"/>
      <c r="G26" s="44">
        <f>F26-D26</f>
        <v>0</v>
      </c>
      <c r="H26" s="4"/>
    </row>
    <row r="27" spans="1:9" x14ac:dyDescent="0.2">
      <c r="A27" s="62" t="s">
        <v>0</v>
      </c>
      <c r="B27" s="63"/>
      <c r="C27" s="45">
        <v>3714037</v>
      </c>
      <c r="D27" s="45">
        <v>3714037</v>
      </c>
      <c r="E27" s="45"/>
      <c r="F27" s="45">
        <v>3456481.2</v>
      </c>
      <c r="G27" s="46">
        <f t="shared" ref="G27:G34" si="1">F27-D27</f>
        <v>-257555.79999999981</v>
      </c>
      <c r="H27" s="4"/>
    </row>
    <row r="28" spans="1:9" x14ac:dyDescent="0.2">
      <c r="A28" s="62" t="s">
        <v>32</v>
      </c>
      <c r="B28" s="63"/>
      <c r="C28" s="45">
        <v>0</v>
      </c>
      <c r="D28" s="45">
        <v>0</v>
      </c>
      <c r="E28" s="45"/>
      <c r="F28" s="45">
        <v>0</v>
      </c>
      <c r="G28" s="46">
        <f t="shared" si="1"/>
        <v>0</v>
      </c>
      <c r="H28" s="4"/>
    </row>
    <row r="29" spans="1:9" x14ac:dyDescent="0.2">
      <c r="A29" s="62" t="s">
        <v>34</v>
      </c>
      <c r="B29" s="63"/>
      <c r="C29" s="45">
        <v>0</v>
      </c>
      <c r="D29" s="45">
        <v>0</v>
      </c>
      <c r="E29" s="45"/>
      <c r="F29" s="45">
        <v>0</v>
      </c>
      <c r="G29" s="46">
        <f t="shared" si="1"/>
        <v>0</v>
      </c>
      <c r="H29" s="4"/>
    </row>
    <row r="30" spans="1:9" x14ac:dyDescent="0.2">
      <c r="A30" s="62" t="s">
        <v>35</v>
      </c>
      <c r="B30" s="63"/>
      <c r="C30" s="45">
        <v>6610815</v>
      </c>
      <c r="D30" s="45">
        <v>6610815</v>
      </c>
      <c r="E30" s="45"/>
      <c r="F30" s="45">
        <v>4340528.5999999996</v>
      </c>
      <c r="G30" s="46">
        <f t="shared" si="1"/>
        <v>-2270286.4000000004</v>
      </c>
      <c r="H30" s="4"/>
    </row>
    <row r="31" spans="1:9" x14ac:dyDescent="0.2">
      <c r="A31" s="62" t="s">
        <v>36</v>
      </c>
      <c r="B31" s="63"/>
      <c r="C31" s="45">
        <v>0</v>
      </c>
      <c r="D31" s="45">
        <v>0</v>
      </c>
      <c r="E31" s="45"/>
      <c r="F31" s="45">
        <v>0</v>
      </c>
      <c r="G31" s="46">
        <f t="shared" si="1"/>
        <v>0</v>
      </c>
      <c r="H31" s="4"/>
    </row>
    <row r="32" spans="1:9" x14ac:dyDescent="0.2">
      <c r="A32" s="62" t="s">
        <v>37</v>
      </c>
      <c r="B32" s="63"/>
      <c r="C32" s="45">
        <v>146264</v>
      </c>
      <c r="D32" s="45">
        <v>146264</v>
      </c>
      <c r="E32" s="45"/>
      <c r="F32" s="45">
        <v>77507.100000000006</v>
      </c>
      <c r="G32" s="46">
        <f t="shared" si="1"/>
        <v>-68756.899999999994</v>
      </c>
      <c r="H32" s="4"/>
    </row>
    <row r="33" spans="1:8" x14ac:dyDescent="0.2">
      <c r="A33" s="62" t="s">
        <v>1</v>
      </c>
      <c r="B33" s="63"/>
      <c r="C33" s="45">
        <v>82389</v>
      </c>
      <c r="D33" s="45">
        <v>82389</v>
      </c>
      <c r="E33" s="45"/>
      <c r="F33" s="45">
        <v>38769.9</v>
      </c>
      <c r="G33" s="46">
        <f t="shared" si="1"/>
        <v>-43619.1</v>
      </c>
      <c r="H33" s="4"/>
    </row>
    <row r="34" spans="1:8" x14ac:dyDescent="0.2">
      <c r="A34" s="64"/>
      <c r="B34" s="65" t="s">
        <v>38</v>
      </c>
      <c r="C34" s="66">
        <f>SUM(C27:C33)</f>
        <v>10553505</v>
      </c>
      <c r="D34" s="66">
        <f>SUM(D27:D33)</f>
        <v>10553505</v>
      </c>
      <c r="E34" s="66"/>
      <c r="F34" s="66">
        <f>SUM(F27:F33)</f>
        <v>7913286.7999999998</v>
      </c>
      <c r="G34" s="67">
        <f t="shared" si="1"/>
        <v>-2640218.2000000002</v>
      </c>
      <c r="H34" s="4"/>
    </row>
    <row r="35" spans="1:8" x14ac:dyDescent="0.2">
      <c r="A35" s="62"/>
      <c r="B35" s="63"/>
      <c r="C35" s="68"/>
      <c r="D35" s="68"/>
      <c r="E35" s="68"/>
      <c r="F35" s="68"/>
      <c r="G35" s="69"/>
      <c r="H35" s="4"/>
    </row>
    <row r="36" spans="1:8" x14ac:dyDescent="0.2">
      <c r="A36" s="70"/>
      <c r="B36" s="71" t="s">
        <v>39</v>
      </c>
      <c r="C36" s="71"/>
      <c r="D36" s="71"/>
      <c r="E36" s="71"/>
      <c r="F36" s="71"/>
      <c r="G36" s="72"/>
      <c r="H36" s="4"/>
    </row>
    <row r="37" spans="1:8" x14ac:dyDescent="0.2">
      <c r="A37" s="52" t="s">
        <v>10</v>
      </c>
      <c r="B37" s="73" t="s">
        <v>21</v>
      </c>
      <c r="C37" s="45">
        <v>2444230</v>
      </c>
      <c r="D37" s="45">
        <v>2444230</v>
      </c>
      <c r="E37" s="45"/>
      <c r="F37" s="23">
        <v>1937387</v>
      </c>
      <c r="G37" s="24">
        <f>F37-D37</f>
        <v>-506843</v>
      </c>
      <c r="H37" s="4"/>
    </row>
    <row r="38" spans="1:8" x14ac:dyDescent="0.2">
      <c r="A38" s="52" t="s">
        <v>11</v>
      </c>
      <c r="B38" s="53" t="s">
        <v>23</v>
      </c>
      <c r="C38" s="45">
        <v>292889</v>
      </c>
      <c r="D38" s="45">
        <v>292889</v>
      </c>
      <c r="E38" s="45"/>
      <c r="F38" s="23">
        <v>183383.2</v>
      </c>
      <c r="G38" s="24">
        <f t="shared" ref="G38:G44" si="2">F38-D38</f>
        <v>-109505.79999999999</v>
      </c>
      <c r="H38" s="4"/>
    </row>
    <row r="39" spans="1:8" x14ac:dyDescent="0.2">
      <c r="A39" s="52" t="s">
        <v>12</v>
      </c>
      <c r="B39" s="53" t="s">
        <v>24</v>
      </c>
      <c r="C39" s="45">
        <v>4784305</v>
      </c>
      <c r="D39" s="45">
        <v>4784305</v>
      </c>
      <c r="E39" s="45"/>
      <c r="F39" s="23">
        <v>4423795.8</v>
      </c>
      <c r="G39" s="24">
        <f t="shared" si="2"/>
        <v>-360509.20000000019</v>
      </c>
      <c r="H39" s="4"/>
    </row>
    <row r="40" spans="1:8" x14ac:dyDescent="0.2">
      <c r="A40" s="52" t="s">
        <v>13</v>
      </c>
      <c r="B40" s="53" t="s">
        <v>20</v>
      </c>
      <c r="C40" s="45">
        <v>226450</v>
      </c>
      <c r="D40" s="45">
        <v>226450</v>
      </c>
      <c r="E40" s="45"/>
      <c r="F40" s="23">
        <v>141781.20000000001</v>
      </c>
      <c r="G40" s="24">
        <f t="shared" si="2"/>
        <v>-84668.799999999988</v>
      </c>
      <c r="H40" s="4"/>
    </row>
    <row r="41" spans="1:8" x14ac:dyDescent="0.2">
      <c r="A41" s="52" t="s">
        <v>14</v>
      </c>
      <c r="B41" s="53" t="s">
        <v>44</v>
      </c>
      <c r="C41" s="45">
        <v>310000</v>
      </c>
      <c r="D41" s="45">
        <v>310000</v>
      </c>
      <c r="E41" s="45"/>
      <c r="F41" s="23">
        <v>231824.5</v>
      </c>
      <c r="G41" s="24">
        <f t="shared" si="2"/>
        <v>-78175.5</v>
      </c>
      <c r="H41" s="4"/>
    </row>
    <row r="42" spans="1:8" x14ac:dyDescent="0.2">
      <c r="A42" s="74"/>
      <c r="B42" s="65" t="s">
        <v>41</v>
      </c>
      <c r="C42" s="66">
        <f>SUM(C37:C41)</f>
        <v>8057874</v>
      </c>
      <c r="D42" s="66">
        <f>SUM(D37:D41)</f>
        <v>8057874</v>
      </c>
      <c r="E42" s="66"/>
      <c r="F42" s="66">
        <f>SUM(F37:F41)</f>
        <v>6918171.7000000002</v>
      </c>
      <c r="G42" s="67">
        <f t="shared" si="2"/>
        <v>-1139702.2999999998</v>
      </c>
      <c r="H42" s="4"/>
    </row>
    <row r="43" spans="1:8" ht="12.75" thickBot="1" x14ac:dyDescent="0.25">
      <c r="A43" s="75"/>
      <c r="B43" s="76"/>
      <c r="C43" s="77"/>
      <c r="D43" s="77"/>
      <c r="E43" s="77"/>
      <c r="F43" s="77"/>
      <c r="G43" s="59">
        <f t="shared" si="2"/>
        <v>0</v>
      </c>
      <c r="H43" s="4"/>
    </row>
    <row r="44" spans="1:8" ht="12.75" thickBot="1" x14ac:dyDescent="0.25">
      <c r="A44" s="54"/>
      <c r="B44" s="47" t="s">
        <v>40</v>
      </c>
      <c r="C44" s="48">
        <f>C34+C42</f>
        <v>18611379</v>
      </c>
      <c r="D44" s="48">
        <f>D34+D42</f>
        <v>18611379</v>
      </c>
      <c r="E44" s="48"/>
      <c r="F44" s="48">
        <f>F34+F42</f>
        <v>14831458.5</v>
      </c>
      <c r="G44" s="49">
        <f t="shared" si="2"/>
        <v>-3779920.5</v>
      </c>
      <c r="H44" s="4"/>
    </row>
    <row r="45" spans="1:8" x14ac:dyDescent="0.2">
      <c r="A45" s="4"/>
      <c r="B45" s="4"/>
      <c r="C45" s="55"/>
      <c r="D45" s="14"/>
      <c r="E45" s="14"/>
      <c r="F45" s="14"/>
      <c r="G45" s="56"/>
      <c r="H45" s="4"/>
    </row>
    <row r="46" spans="1:8" x14ac:dyDescent="0.2">
      <c r="A46" s="4"/>
      <c r="B46" s="4"/>
      <c r="C46" s="14"/>
      <c r="D46" s="14"/>
      <c r="E46" s="14"/>
      <c r="F46" s="14"/>
      <c r="G46" s="4"/>
      <c r="H46" s="4"/>
    </row>
  </sheetData>
  <mergeCells count="20">
    <mergeCell ref="A27:B27"/>
    <mergeCell ref="A3:G3"/>
    <mergeCell ref="A4:G4"/>
    <mergeCell ref="A5:G5"/>
    <mergeCell ref="A7:G7"/>
    <mergeCell ref="A26:B26"/>
    <mergeCell ref="A6:G6"/>
    <mergeCell ref="C9:C10"/>
    <mergeCell ref="D9:D10"/>
    <mergeCell ref="E9:E10"/>
    <mergeCell ref="F9:F10"/>
    <mergeCell ref="B9:B10"/>
    <mergeCell ref="A35:B35"/>
    <mergeCell ref="A43:B43"/>
    <mergeCell ref="A28:B28"/>
    <mergeCell ref="A29:B29"/>
    <mergeCell ref="A30:B30"/>
    <mergeCell ref="A31:B31"/>
    <mergeCell ref="A32:B32"/>
    <mergeCell ref="A33:B33"/>
  </mergeCells>
  <printOptions horizontalCentered="1"/>
  <pageMargins left="0.39370078740157483" right="0.39370078740157483" top="0.59055118110236227" bottom="0.39370078740157483" header="0.31496062992125984" footer="0.31496062992125984"/>
  <pageSetup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Karol</cp:lastModifiedBy>
  <cp:lastPrinted>2016-04-05T15:18:04Z</cp:lastPrinted>
  <dcterms:created xsi:type="dcterms:W3CDTF">2013-10-25T16:47:37Z</dcterms:created>
  <dcterms:modified xsi:type="dcterms:W3CDTF">2016-04-05T15:18:14Z</dcterms:modified>
</cp:coreProperties>
</file>