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2013\"/>
    </mc:Choice>
  </mc:AlternateContent>
  <bookViews>
    <workbookView xWindow="0" yWindow="0" windowWidth="28800" windowHeight="12435"/>
  </bookViews>
  <sheets>
    <sheet name="septiembre" sheetId="6" r:id="rId1"/>
  </sheets>
  <calcPr calcId="152511"/>
</workbook>
</file>

<file path=xl/calcChain.xml><?xml version="1.0" encoding="utf-8"?>
<calcChain xmlns="http://schemas.openxmlformats.org/spreadsheetml/2006/main">
  <c r="D51" i="6" l="1"/>
  <c r="E17" i="6" l="1"/>
  <c r="E51" i="6" s="1"/>
  <c r="F45" i="6"/>
  <c r="G45" i="6" s="1"/>
  <c r="F44" i="6"/>
  <c r="G44" i="6" s="1"/>
  <c r="F43" i="6"/>
  <c r="G43" i="6" s="1"/>
  <c r="F42" i="6"/>
  <c r="G42" i="6" s="1"/>
  <c r="F41" i="6"/>
  <c r="G41" i="6" s="1"/>
  <c r="F13" i="6"/>
  <c r="G13" i="6" s="1"/>
  <c r="F14" i="6"/>
  <c r="G14" i="6" s="1"/>
  <c r="F15" i="6"/>
  <c r="G15" i="6" s="1"/>
  <c r="F16" i="6"/>
  <c r="G16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F26" i="6"/>
  <c r="G26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F34" i="6"/>
  <c r="G34" i="6" s="1"/>
  <c r="F35" i="6"/>
  <c r="G35" i="6" s="1"/>
  <c r="F36" i="6"/>
  <c r="G36" i="6" s="1"/>
  <c r="F37" i="6"/>
  <c r="G37" i="6" s="1"/>
  <c r="F12" i="6"/>
  <c r="C51" i="6"/>
  <c r="F49" i="6"/>
  <c r="F47" i="6"/>
  <c r="G47" i="6" s="1"/>
  <c r="G12" i="6" l="1"/>
  <c r="F51" i="6"/>
  <c r="F17" i="6"/>
  <c r="G17" i="6" s="1"/>
  <c r="G49" i="6"/>
  <c r="G51" i="6" l="1"/>
</calcChain>
</file>

<file path=xl/sharedStrings.xml><?xml version="1.0" encoding="utf-8"?>
<sst xmlns="http://schemas.openxmlformats.org/spreadsheetml/2006/main" count="78" uniqueCount="78">
  <si>
    <t>%</t>
  </si>
  <si>
    <t>201</t>
  </si>
  <si>
    <t>Gubernatura</t>
  </si>
  <si>
    <t>202</t>
  </si>
  <si>
    <t>Secretaria General de Gobierno</t>
  </si>
  <si>
    <t>203</t>
  </si>
  <si>
    <t>Secretaría de Finanzas</t>
  </si>
  <si>
    <t>204</t>
  </si>
  <si>
    <t>Secretaría del Trabajo</t>
  </si>
  <si>
    <t>205</t>
  </si>
  <si>
    <t>Secretaría de Educación</t>
  </si>
  <si>
    <t>206</t>
  </si>
  <si>
    <t>Secretaría del Agua y Obra Pública</t>
  </si>
  <si>
    <t>207</t>
  </si>
  <si>
    <t>Secretaría de Desarrollo Agropecuario</t>
  </si>
  <si>
    <t>208</t>
  </si>
  <si>
    <t>Secretaría de Desarrollo Económico</t>
  </si>
  <si>
    <t>210</t>
  </si>
  <si>
    <t>Secretaría de la Contraloría</t>
  </si>
  <si>
    <t>211</t>
  </si>
  <si>
    <t>Secretaría de Comunicaciones</t>
  </si>
  <si>
    <t>212</t>
  </si>
  <si>
    <t>Secretaría del Medio Ambiente</t>
  </si>
  <si>
    <t>213</t>
  </si>
  <si>
    <t>Procuraduría General de Justicia</t>
  </si>
  <si>
    <t>214</t>
  </si>
  <si>
    <t>Coordinación General de Comunicación Social</t>
  </si>
  <si>
    <t>215</t>
  </si>
  <si>
    <t>Secretaría de Desarrollo Social</t>
  </si>
  <si>
    <t>216</t>
  </si>
  <si>
    <t>Secretaría de Desarrollo Metropolitano</t>
  </si>
  <si>
    <t>217</t>
  </si>
  <si>
    <t>Secretaría de Salud</t>
  </si>
  <si>
    <t>219</t>
  </si>
  <si>
    <t>Secretaría Técnica del Gabinete</t>
  </si>
  <si>
    <t>223</t>
  </si>
  <si>
    <t>Secretaría de Transporte</t>
  </si>
  <si>
    <t>224</t>
  </si>
  <si>
    <t>Secretaría de Desarrollo Urbano</t>
  </si>
  <si>
    <t>225</t>
  </si>
  <si>
    <t>Secretaría de Turismo</t>
  </si>
  <si>
    <t>226</t>
  </si>
  <si>
    <t>Secretaría de Seguridad Ciudadana</t>
  </si>
  <si>
    <t>227</t>
  </si>
  <si>
    <t>Consejería Jurídica</t>
  </si>
  <si>
    <t>400B</t>
  </si>
  <si>
    <t>Instituto Electoral del Estado de México</t>
  </si>
  <si>
    <t>400C</t>
  </si>
  <si>
    <t>Comisión de Derechos Humanos del Estado de México</t>
  </si>
  <si>
    <t>400D</t>
  </si>
  <si>
    <t>Tribunal de lo Contencioso Administrativo</t>
  </si>
  <si>
    <t>400E</t>
  </si>
  <si>
    <t>Junta Local de Conciliación y Arbitraje Valle de</t>
  </si>
  <si>
    <t>400F</t>
  </si>
  <si>
    <t>Tribunal Estatal de Conciliación y Arbitraje</t>
  </si>
  <si>
    <t>400G</t>
  </si>
  <si>
    <t>Universidad Autónoma del Estado de México</t>
  </si>
  <si>
    <t>400H</t>
  </si>
  <si>
    <t>Junta Local de Conciliación y Arbitraje del Valle</t>
  </si>
  <si>
    <t>400I</t>
  </si>
  <si>
    <t>Tribunal Electoral del Estado de México</t>
  </si>
  <si>
    <t>400K</t>
  </si>
  <si>
    <t>Instituto de Transparencia y Acceso a la Informac</t>
  </si>
  <si>
    <t>Organos Autónomos</t>
  </si>
  <si>
    <t>Fondo General para el pago del Impuesto Sobre Erogaciones de los Trabajadores al servicio del Estado</t>
  </si>
  <si>
    <t>Fondo General de Previsiones Salariales y Económicas</t>
  </si>
  <si>
    <t xml:space="preserve">Variación </t>
  </si>
  <si>
    <t>Presupuesto de Egresos Aprobado</t>
  </si>
  <si>
    <t>Presupuesto Vigente</t>
  </si>
  <si>
    <t>Ejercido</t>
  </si>
  <si>
    <t>Dependencia</t>
  </si>
  <si>
    <t>Gobierno del Estado de México</t>
  </si>
  <si>
    <t>Estado del Presupuesto de Egresos Administrativo</t>
  </si>
  <si>
    <t>Del 1 de enero al 30 de septiembre de 2013</t>
  </si>
  <si>
    <t xml:space="preserve"> Preliminares</t>
  </si>
  <si>
    <t>Sector Central</t>
  </si>
  <si>
    <t>( miles de pesos)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</si>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</sst>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/>
    <xf numFmtId="165" fontId="1" fillId="0" borderId="0" xfId="0" applyNumberFormat="1" applyFont="1" applyBorder="1"/>
    <xf numFmtId="164" fontId="1" fillId="0" borderId="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49" fontId="2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>
      <selection activeCell="G33" sqref="G33"/>
    </sheetView>
  </sheetViews>
  <sheetFormatPr baseColWidth="10" defaultRowHeight="12.75" x14ac:dyDescent="0.2"/>
  <cols>
    <col min="1" max="1" width="7.5703125" style="1" bestFit="1" customWidth="1"/>
    <col min="2" max="2" width="61.28515625" style="2" bestFit="1" customWidth="1"/>
    <col min="3" max="3" width="18.28515625" style="2" customWidth="1"/>
    <col min="4" max="4" width="17" style="2" customWidth="1"/>
    <col min="5" max="5" width="15.28515625" style="2" customWidth="1"/>
    <col min="6" max="6" width="14.42578125" style="2" customWidth="1"/>
    <col min="7" max="7" width="8.85546875" style="2" customWidth="1"/>
    <col min="8" max="16384" width="11.42578125" style="2"/>
  </cols>
  <sheetData>
    <row r="1" spans="1:7" ht="13.5" thickBot="1" x14ac:dyDescent="0.25"/>
    <row r="2" spans="1:7" x14ac:dyDescent="0.2">
      <c r="A2" s="3" t="s">
        <v>71</v>
      </c>
      <c r="B2" s="4"/>
      <c r="C2" s="4"/>
      <c r="D2" s="4"/>
      <c r="E2" s="4"/>
      <c r="F2" s="4"/>
      <c r="G2" s="5"/>
    </row>
    <row r="3" spans="1:7" x14ac:dyDescent="0.2">
      <c r="A3" s="6" t="s">
        <v>72</v>
      </c>
      <c r="B3" s="7"/>
      <c r="C3" s="7"/>
      <c r="D3" s="7"/>
      <c r="E3" s="7"/>
      <c r="F3" s="7"/>
      <c r="G3" s="8"/>
    </row>
    <row r="4" spans="1:7" ht="14.25" customHeight="1" x14ac:dyDescent="0.2">
      <c r="A4" s="6" t="s">
        <v>73</v>
      </c>
      <c r="B4" s="7"/>
      <c r="C4" s="7"/>
      <c r="D4" s="7"/>
      <c r="E4" s="7"/>
      <c r="F4" s="7"/>
      <c r="G4" s="8"/>
    </row>
    <row r="5" spans="1:7" ht="14.25" customHeight="1" x14ac:dyDescent="0.2">
      <c r="A5" s="6" t="s">
        <v>75</v>
      </c>
      <c r="B5" s="7"/>
      <c r="C5" s="7"/>
      <c r="D5" s="7"/>
      <c r="E5" s="7"/>
      <c r="F5" s="7"/>
      <c r="G5" s="8"/>
    </row>
    <row r="6" spans="1:7" ht="14.25" customHeight="1" x14ac:dyDescent="0.2">
      <c r="A6" s="6" t="s">
        <v>74</v>
      </c>
      <c r="B6" s="7"/>
      <c r="C6" s="7"/>
      <c r="D6" s="7"/>
      <c r="E6" s="7"/>
      <c r="F6" s="7"/>
      <c r="G6" s="8"/>
    </row>
    <row r="7" spans="1:7" ht="14.25" customHeight="1" thickBot="1" x14ac:dyDescent="0.25">
      <c r="A7" s="9" t="s">
        <v>76</v>
      </c>
      <c r="B7" s="10"/>
      <c r="C7" s="10"/>
      <c r="D7" s="10"/>
      <c r="E7" s="10"/>
      <c r="F7" s="10"/>
      <c r="G7" s="11"/>
    </row>
    <row r="8" spans="1:7" ht="14.25" customHeight="1" thickBot="1" x14ac:dyDescent="0.25">
      <c r="A8" s="12"/>
      <c r="B8" s="13"/>
      <c r="C8" s="13"/>
      <c r="D8" s="13"/>
      <c r="E8" s="13"/>
      <c r="F8" s="13"/>
      <c r="G8" s="14"/>
    </row>
    <row r="9" spans="1:7" ht="40.5" customHeight="1" thickBot="1" x14ac:dyDescent="0.25">
      <c r="A9" s="15"/>
      <c r="B9" s="16" t="s">
        <v>70</v>
      </c>
      <c r="C9" s="17" t="s">
        <v>67</v>
      </c>
      <c r="D9" s="17" t="s">
        <v>68</v>
      </c>
      <c r="E9" s="18" t="s">
        <v>69</v>
      </c>
      <c r="F9" s="18" t="s">
        <v>66</v>
      </c>
      <c r="G9" s="19" t="s">
        <v>0</v>
      </c>
    </row>
    <row r="10" spans="1:7" ht="13.5" thickBot="1" x14ac:dyDescent="0.25">
      <c r="A10" s="20"/>
      <c r="B10" s="21"/>
      <c r="C10" s="22"/>
      <c r="D10" s="22"/>
      <c r="E10" s="23"/>
      <c r="F10" s="23"/>
      <c r="G10" s="23"/>
    </row>
    <row r="11" spans="1:7" ht="5.25" customHeight="1" x14ac:dyDescent="0.2">
      <c r="A11" s="24"/>
      <c r="B11" s="25"/>
      <c r="C11" s="26"/>
      <c r="D11" s="26"/>
      <c r="E11" s="27"/>
      <c r="F11" s="27"/>
      <c r="G11" s="28"/>
    </row>
    <row r="12" spans="1:7" x14ac:dyDescent="0.2">
      <c r="A12" s="29" t="s">
        <v>1</v>
      </c>
      <c r="B12" s="30" t="s">
        <v>2</v>
      </c>
      <c r="C12" s="31">
        <v>2258372.9500000002</v>
      </c>
      <c r="D12" s="31">
        <v>2258372.9500000002</v>
      </c>
      <c r="E12" s="31">
        <v>1704469.73</v>
      </c>
      <c r="F12" s="31">
        <f>+D12-E12</f>
        <v>553903.2200000002</v>
      </c>
      <c r="G12" s="32">
        <f>+F12/D12*100</f>
        <v>24.526649595231831</v>
      </c>
    </row>
    <row r="13" spans="1:7" x14ac:dyDescent="0.2">
      <c r="A13" s="29" t="s">
        <v>3</v>
      </c>
      <c r="B13" s="30" t="s">
        <v>4</v>
      </c>
      <c r="C13" s="31">
        <v>1051030.4099999999</v>
      </c>
      <c r="D13" s="31">
        <v>825488.46</v>
      </c>
      <c r="E13" s="31">
        <v>974918.98</v>
      </c>
      <c r="F13" s="31">
        <f t="shared" ref="F13:F37" si="0">+D13-E13</f>
        <v>-149430.52000000002</v>
      </c>
      <c r="G13" s="32">
        <f t="shared" ref="G13:G37" si="1">+F13/D13*100</f>
        <v>-18.102072559560678</v>
      </c>
    </row>
    <row r="14" spans="1:7" x14ac:dyDescent="0.2">
      <c r="A14" s="29" t="s">
        <v>5</v>
      </c>
      <c r="B14" s="30" t="s">
        <v>6</v>
      </c>
      <c r="C14" s="31">
        <v>5875580.2300000004</v>
      </c>
      <c r="D14" s="31">
        <v>6114986.7400000002</v>
      </c>
      <c r="E14" s="31">
        <v>6528143.9800000004</v>
      </c>
      <c r="F14" s="31">
        <f t="shared" si="0"/>
        <v>-413157.24000000022</v>
      </c>
      <c r="G14" s="32">
        <f t="shared" si="1"/>
        <v>-6.7564699249045344</v>
      </c>
    </row>
    <row r="15" spans="1:7" x14ac:dyDescent="0.2">
      <c r="A15" s="29" t="s">
        <v>7</v>
      </c>
      <c r="B15" s="30" t="s">
        <v>8</v>
      </c>
      <c r="C15" s="31">
        <v>350775.37</v>
      </c>
      <c r="D15" s="31">
        <v>350775.37</v>
      </c>
      <c r="E15" s="31">
        <v>270156.71999999997</v>
      </c>
      <c r="F15" s="31">
        <f t="shared" si="0"/>
        <v>80618.650000000023</v>
      </c>
      <c r="G15" s="32">
        <f t="shared" si="1"/>
        <v>22.98298480876808</v>
      </c>
    </row>
    <row r="16" spans="1:7" x14ac:dyDescent="0.2">
      <c r="A16" s="29" t="s">
        <v>9</v>
      </c>
      <c r="B16" s="30" t="s">
        <v>10</v>
      </c>
      <c r="C16" s="31">
        <v>60730801.859999999</v>
      </c>
      <c r="D16" s="31">
        <v>60957137.700000003</v>
      </c>
      <c r="E16" s="31">
        <v>44890026.960000001</v>
      </c>
      <c r="F16" s="31">
        <f t="shared" si="0"/>
        <v>16067110.740000002</v>
      </c>
      <c r="G16" s="32">
        <f t="shared" si="1"/>
        <v>26.358046565562415</v>
      </c>
    </row>
    <row r="17" spans="1:7" x14ac:dyDescent="0.2">
      <c r="A17" s="29" t="s">
        <v>11</v>
      </c>
      <c r="B17" s="30" t="s">
        <v>12</v>
      </c>
      <c r="C17" s="31">
        <v>4444196.51</v>
      </c>
      <c r="D17" s="31">
        <v>4444375.88</v>
      </c>
      <c r="E17" s="31">
        <f>1860595.74+10800000</f>
        <v>12660595.74</v>
      </c>
      <c r="F17" s="31">
        <f t="shared" si="0"/>
        <v>-8216219.8600000003</v>
      </c>
      <c r="G17" s="32">
        <f t="shared" si="1"/>
        <v>-184.8677988055322</v>
      </c>
    </row>
    <row r="18" spans="1:7" x14ac:dyDescent="0.2">
      <c r="A18" s="29" t="s">
        <v>13</v>
      </c>
      <c r="B18" s="30" t="s">
        <v>14</v>
      </c>
      <c r="C18" s="31">
        <v>1695229.96</v>
      </c>
      <c r="D18" s="31">
        <v>1695229.96</v>
      </c>
      <c r="E18" s="31">
        <v>1327683.81</v>
      </c>
      <c r="F18" s="31">
        <f t="shared" si="0"/>
        <v>367546.14999999991</v>
      </c>
      <c r="G18" s="32">
        <f t="shared" si="1"/>
        <v>21.681197163363013</v>
      </c>
    </row>
    <row r="19" spans="1:7" x14ac:dyDescent="0.2">
      <c r="A19" s="29" t="s">
        <v>15</v>
      </c>
      <c r="B19" s="30" t="s">
        <v>16</v>
      </c>
      <c r="C19" s="31">
        <v>492750.04</v>
      </c>
      <c r="D19" s="31">
        <v>492943.59</v>
      </c>
      <c r="E19" s="31">
        <v>155305.32999999999</v>
      </c>
      <c r="F19" s="31">
        <f t="shared" si="0"/>
        <v>337638.26</v>
      </c>
      <c r="G19" s="32">
        <f t="shared" si="1"/>
        <v>68.494299723016979</v>
      </c>
    </row>
    <row r="20" spans="1:7" x14ac:dyDescent="0.2">
      <c r="A20" s="29" t="s">
        <v>17</v>
      </c>
      <c r="B20" s="30" t="s">
        <v>18</v>
      </c>
      <c r="C20" s="31">
        <v>201967.99</v>
      </c>
      <c r="D20" s="31">
        <v>202017.79</v>
      </c>
      <c r="E20" s="31">
        <v>149875.01</v>
      </c>
      <c r="F20" s="31">
        <f t="shared" si="0"/>
        <v>52142.78</v>
      </c>
      <c r="G20" s="32">
        <f t="shared" si="1"/>
        <v>25.810984270246696</v>
      </c>
    </row>
    <row r="21" spans="1:7" x14ac:dyDescent="0.2">
      <c r="A21" s="29" t="s">
        <v>19</v>
      </c>
      <c r="B21" s="30" t="s">
        <v>20</v>
      </c>
      <c r="C21" s="31">
        <v>3431445.2</v>
      </c>
      <c r="D21" s="31">
        <v>3441138.96</v>
      </c>
      <c r="E21" s="31">
        <v>2493163.04</v>
      </c>
      <c r="F21" s="31">
        <f t="shared" si="0"/>
        <v>947975.91999999993</v>
      </c>
      <c r="G21" s="32">
        <f t="shared" si="1"/>
        <v>27.54831847883295</v>
      </c>
    </row>
    <row r="22" spans="1:7" x14ac:dyDescent="0.2">
      <c r="A22" s="29" t="s">
        <v>21</v>
      </c>
      <c r="B22" s="30" t="s">
        <v>22</v>
      </c>
      <c r="C22" s="31">
        <v>1063516.54</v>
      </c>
      <c r="D22" s="31">
        <v>1069993.56</v>
      </c>
      <c r="E22" s="31">
        <v>816790.23</v>
      </c>
      <c r="F22" s="31">
        <f t="shared" si="0"/>
        <v>253203.33000000007</v>
      </c>
      <c r="G22" s="32">
        <f t="shared" si="1"/>
        <v>23.664005043170548</v>
      </c>
    </row>
    <row r="23" spans="1:7" x14ac:dyDescent="0.2">
      <c r="A23" s="29" t="s">
        <v>23</v>
      </c>
      <c r="B23" s="30" t="s">
        <v>24</v>
      </c>
      <c r="C23" s="31">
        <v>2424535.1800000002</v>
      </c>
      <c r="D23" s="31">
        <v>2448869.5699999998</v>
      </c>
      <c r="E23" s="31">
        <v>1533568.59</v>
      </c>
      <c r="F23" s="31">
        <f t="shared" si="0"/>
        <v>915300.97999999975</v>
      </c>
      <c r="G23" s="32">
        <f t="shared" si="1"/>
        <v>37.376469176347349</v>
      </c>
    </row>
    <row r="24" spans="1:7" x14ac:dyDescent="0.2">
      <c r="A24" s="29" t="s">
        <v>25</v>
      </c>
      <c r="B24" s="30" t="s">
        <v>26</v>
      </c>
      <c r="C24" s="31">
        <v>96364.01</v>
      </c>
      <c r="D24" s="31">
        <v>96364.01</v>
      </c>
      <c r="E24" s="31">
        <v>60230.92</v>
      </c>
      <c r="F24" s="31">
        <f t="shared" si="0"/>
        <v>36133.089999999997</v>
      </c>
      <c r="G24" s="32">
        <f t="shared" si="1"/>
        <v>37.496457442981047</v>
      </c>
    </row>
    <row r="25" spans="1:7" x14ac:dyDescent="0.2">
      <c r="A25" s="29" t="s">
        <v>27</v>
      </c>
      <c r="B25" s="30" t="s">
        <v>28</v>
      </c>
      <c r="C25" s="31">
        <v>3713001.2</v>
      </c>
      <c r="D25" s="31">
        <v>3713001.2</v>
      </c>
      <c r="E25" s="31">
        <v>2158673.9</v>
      </c>
      <c r="F25" s="31">
        <f t="shared" si="0"/>
        <v>1554327.3000000003</v>
      </c>
      <c r="G25" s="32">
        <f t="shared" si="1"/>
        <v>41.861750542930075</v>
      </c>
    </row>
    <row r="26" spans="1:7" x14ac:dyDescent="0.2">
      <c r="A26" s="29" t="s">
        <v>29</v>
      </c>
      <c r="B26" s="30" t="s">
        <v>30</v>
      </c>
      <c r="C26" s="31">
        <v>73757.16</v>
      </c>
      <c r="D26" s="31">
        <v>73757.16</v>
      </c>
      <c r="E26" s="31">
        <v>42498.38</v>
      </c>
      <c r="F26" s="31">
        <f t="shared" si="0"/>
        <v>31258.780000000006</v>
      </c>
      <c r="G26" s="32">
        <f t="shared" si="1"/>
        <v>42.380671923918982</v>
      </c>
    </row>
    <row r="27" spans="1:7" x14ac:dyDescent="0.2">
      <c r="A27" s="29" t="s">
        <v>31</v>
      </c>
      <c r="B27" s="30" t="s">
        <v>32</v>
      </c>
      <c r="C27" s="31">
        <v>16552015.289999999</v>
      </c>
      <c r="D27" s="31">
        <v>16567015.289999999</v>
      </c>
      <c r="E27" s="31">
        <v>13672442.609999999</v>
      </c>
      <c r="F27" s="31">
        <f t="shared" si="0"/>
        <v>2894572.6799999997</v>
      </c>
      <c r="G27" s="32">
        <f t="shared" si="1"/>
        <v>17.471902025388907</v>
      </c>
    </row>
    <row r="28" spans="1:7" x14ac:dyDescent="0.2">
      <c r="A28" s="29" t="s">
        <v>33</v>
      </c>
      <c r="B28" s="30" t="s">
        <v>34</v>
      </c>
      <c r="C28" s="31">
        <v>30429.29</v>
      </c>
      <c r="D28" s="31">
        <v>30429.29</v>
      </c>
      <c r="E28" s="31">
        <v>19865.900000000001</v>
      </c>
      <c r="F28" s="31">
        <f t="shared" si="0"/>
        <v>10563.39</v>
      </c>
      <c r="G28" s="32">
        <f t="shared" si="1"/>
        <v>34.714546412354672</v>
      </c>
    </row>
    <row r="29" spans="1:7" x14ac:dyDescent="0.2">
      <c r="A29" s="29" t="s">
        <v>35</v>
      </c>
      <c r="B29" s="30" t="s">
        <v>36</v>
      </c>
      <c r="C29" s="31">
        <v>618003.68999999994</v>
      </c>
      <c r="D29" s="31">
        <v>618003.68999999994</v>
      </c>
      <c r="E29" s="31">
        <v>374845.58</v>
      </c>
      <c r="F29" s="31">
        <f t="shared" si="0"/>
        <v>243158.10999999993</v>
      </c>
      <c r="G29" s="32">
        <f t="shared" si="1"/>
        <v>39.345737563476355</v>
      </c>
    </row>
    <row r="30" spans="1:7" x14ac:dyDescent="0.2">
      <c r="A30" s="29" t="s">
        <v>37</v>
      </c>
      <c r="B30" s="30" t="s">
        <v>38</v>
      </c>
      <c r="C30" s="31">
        <v>401840.88</v>
      </c>
      <c r="D30" s="31">
        <v>402120.88</v>
      </c>
      <c r="E30" s="31">
        <v>341482.73</v>
      </c>
      <c r="F30" s="31">
        <f t="shared" si="0"/>
        <v>60638.150000000023</v>
      </c>
      <c r="G30" s="32">
        <f t="shared" si="1"/>
        <v>15.079582537469832</v>
      </c>
    </row>
    <row r="31" spans="1:7" x14ac:dyDescent="0.2">
      <c r="A31" s="29" t="s">
        <v>39</v>
      </c>
      <c r="B31" s="30" t="s">
        <v>40</v>
      </c>
      <c r="C31" s="31">
        <v>205864.4</v>
      </c>
      <c r="D31" s="31">
        <v>218577.42</v>
      </c>
      <c r="E31" s="31">
        <v>74241.350000000006</v>
      </c>
      <c r="F31" s="31">
        <f t="shared" si="0"/>
        <v>144336.07</v>
      </c>
      <c r="G31" s="32">
        <f t="shared" si="1"/>
        <v>66.034300340812877</v>
      </c>
    </row>
    <row r="32" spans="1:7" x14ac:dyDescent="0.2">
      <c r="A32" s="29" t="s">
        <v>41</v>
      </c>
      <c r="B32" s="30" t="s">
        <v>42</v>
      </c>
      <c r="C32" s="31">
        <v>6817062.6600000001</v>
      </c>
      <c r="D32" s="31">
        <v>6921362.6600000001</v>
      </c>
      <c r="E32" s="31">
        <v>4651887.4800000004</v>
      </c>
      <c r="F32" s="31">
        <f t="shared" si="0"/>
        <v>2269475.1799999997</v>
      </c>
      <c r="G32" s="32">
        <f t="shared" si="1"/>
        <v>32.789427335108023</v>
      </c>
    </row>
    <row r="33" spans="1:7" x14ac:dyDescent="0.2">
      <c r="A33" s="29" t="s">
        <v>43</v>
      </c>
      <c r="B33" s="30" t="s">
        <v>44</v>
      </c>
      <c r="C33" s="31">
        <v>0</v>
      </c>
      <c r="D33" s="31">
        <v>253714.3</v>
      </c>
      <c r="E33" s="31">
        <v>64571.05</v>
      </c>
      <c r="F33" s="31">
        <f t="shared" si="0"/>
        <v>189143.25</v>
      </c>
      <c r="G33" s="32">
        <f t="shared" si="1"/>
        <v>74.54970019427364</v>
      </c>
    </row>
    <row r="34" spans="1:7" x14ac:dyDescent="0.2">
      <c r="A34" s="29" t="s">
        <v>49</v>
      </c>
      <c r="B34" s="30" t="s">
        <v>50</v>
      </c>
      <c r="C34" s="31">
        <v>93317.01</v>
      </c>
      <c r="D34" s="31">
        <v>94267.01</v>
      </c>
      <c r="E34" s="31">
        <v>62779.88</v>
      </c>
      <c r="F34" s="31">
        <f t="shared" si="0"/>
        <v>31487.129999999997</v>
      </c>
      <c r="G34" s="32">
        <f t="shared" si="1"/>
        <v>33.402067170688873</v>
      </c>
    </row>
    <row r="35" spans="1:7" x14ac:dyDescent="0.2">
      <c r="A35" s="29" t="s">
        <v>51</v>
      </c>
      <c r="B35" s="30" t="s">
        <v>52</v>
      </c>
      <c r="C35" s="31">
        <v>34494.870000000003</v>
      </c>
      <c r="D35" s="31">
        <v>34494.870000000003</v>
      </c>
      <c r="E35" s="31">
        <v>26450.46</v>
      </c>
      <c r="F35" s="31">
        <f t="shared" si="0"/>
        <v>8044.4100000000035</v>
      </c>
      <c r="G35" s="32">
        <f t="shared" si="1"/>
        <v>23.320598106327122</v>
      </c>
    </row>
    <row r="36" spans="1:7" x14ac:dyDescent="0.2">
      <c r="A36" s="29" t="s">
        <v>53</v>
      </c>
      <c r="B36" s="30" t="s">
        <v>54</v>
      </c>
      <c r="C36" s="31">
        <v>26280.93</v>
      </c>
      <c r="D36" s="31">
        <v>26280.93</v>
      </c>
      <c r="E36" s="31">
        <v>18558.91</v>
      </c>
      <c r="F36" s="31">
        <f t="shared" si="0"/>
        <v>7722.02</v>
      </c>
      <c r="G36" s="32">
        <f t="shared" si="1"/>
        <v>29.382597952203366</v>
      </c>
    </row>
    <row r="37" spans="1:7" x14ac:dyDescent="0.2">
      <c r="A37" s="29" t="s">
        <v>57</v>
      </c>
      <c r="B37" s="30" t="s">
        <v>58</v>
      </c>
      <c r="C37" s="31">
        <v>57487.839999999997</v>
      </c>
      <c r="D37" s="31">
        <v>57487.839999999997</v>
      </c>
      <c r="E37" s="31">
        <v>42555.77</v>
      </c>
      <c r="F37" s="31">
        <f t="shared" si="0"/>
        <v>14932.07</v>
      </c>
      <c r="G37" s="32">
        <f t="shared" si="1"/>
        <v>25.97431039329361</v>
      </c>
    </row>
    <row r="38" spans="1:7" x14ac:dyDescent="0.2">
      <c r="A38" s="33"/>
      <c r="B38" s="34"/>
      <c r="C38" s="31"/>
      <c r="D38" s="31"/>
      <c r="E38" s="31"/>
      <c r="F38" s="31"/>
      <c r="G38" s="35"/>
    </row>
    <row r="39" spans="1:7" x14ac:dyDescent="0.2">
      <c r="A39" s="33"/>
      <c r="B39" s="34"/>
      <c r="C39" s="31"/>
      <c r="D39" s="31"/>
      <c r="E39" s="31"/>
      <c r="F39" s="31"/>
      <c r="G39" s="35"/>
    </row>
    <row r="40" spans="1:7" x14ac:dyDescent="0.2">
      <c r="A40" s="33"/>
      <c r="B40" s="36" t="s">
        <v>63</v>
      </c>
      <c r="C40" s="31"/>
      <c r="D40" s="31"/>
      <c r="E40" s="31"/>
      <c r="F40" s="31"/>
      <c r="G40" s="35"/>
    </row>
    <row r="41" spans="1:7" x14ac:dyDescent="0.2">
      <c r="A41" s="29" t="s">
        <v>45</v>
      </c>
      <c r="B41" s="30" t="s">
        <v>46</v>
      </c>
      <c r="C41" s="31">
        <v>667000</v>
      </c>
      <c r="D41" s="31">
        <v>667000</v>
      </c>
      <c r="E41" s="31">
        <v>460316.15</v>
      </c>
      <c r="F41" s="31">
        <f t="shared" ref="F41:F45" si="2">+D41-E41</f>
        <v>206683.84999999998</v>
      </c>
      <c r="G41" s="32">
        <f t="shared" ref="G41:G45" si="3">+F41/D41*100</f>
        <v>30.987083958020982</v>
      </c>
    </row>
    <row r="42" spans="1:7" x14ac:dyDescent="0.2">
      <c r="A42" s="29" t="s">
        <v>47</v>
      </c>
      <c r="B42" s="30" t="s">
        <v>48</v>
      </c>
      <c r="C42" s="31">
        <v>133000</v>
      </c>
      <c r="D42" s="31">
        <v>133000</v>
      </c>
      <c r="E42" s="31">
        <v>91964.04</v>
      </c>
      <c r="F42" s="31">
        <f t="shared" si="2"/>
        <v>41035.960000000006</v>
      </c>
      <c r="G42" s="32">
        <f t="shared" si="3"/>
        <v>30.854105263157898</v>
      </c>
    </row>
    <row r="43" spans="1:7" x14ac:dyDescent="0.2">
      <c r="A43" s="29" t="s">
        <v>55</v>
      </c>
      <c r="B43" s="30" t="s">
        <v>56</v>
      </c>
      <c r="C43" s="31">
        <v>1500000</v>
      </c>
      <c r="D43" s="31">
        <v>1502200</v>
      </c>
      <c r="E43" s="31">
        <v>2244776.7599999998</v>
      </c>
      <c r="F43" s="31">
        <f t="shared" si="2"/>
        <v>-742576.75999999978</v>
      </c>
      <c r="G43" s="32">
        <f t="shared" si="3"/>
        <v>-49.432616162960976</v>
      </c>
    </row>
    <row r="44" spans="1:7" x14ac:dyDescent="0.2">
      <c r="A44" s="29" t="s">
        <v>59</v>
      </c>
      <c r="B44" s="30" t="s">
        <v>60</v>
      </c>
      <c r="C44" s="31">
        <v>67000</v>
      </c>
      <c r="D44" s="31">
        <v>71635.899999999994</v>
      </c>
      <c r="E44" s="31">
        <v>46001</v>
      </c>
      <c r="F44" s="31">
        <f t="shared" si="2"/>
        <v>25634.899999999994</v>
      </c>
      <c r="G44" s="32">
        <f t="shared" si="3"/>
        <v>35.784990486613552</v>
      </c>
    </row>
    <row r="45" spans="1:7" x14ac:dyDescent="0.2">
      <c r="A45" s="29" t="s">
        <v>61</v>
      </c>
      <c r="B45" s="30" t="s">
        <v>62</v>
      </c>
      <c r="C45" s="31">
        <v>72000</v>
      </c>
      <c r="D45" s="31">
        <v>72000</v>
      </c>
      <c r="E45" s="31">
        <v>53017.49</v>
      </c>
      <c r="F45" s="31">
        <f t="shared" si="2"/>
        <v>18982.510000000002</v>
      </c>
      <c r="G45" s="32">
        <f t="shared" si="3"/>
        <v>26.364597222222226</v>
      </c>
    </row>
    <row r="46" spans="1:7" x14ac:dyDescent="0.2">
      <c r="A46" s="33"/>
      <c r="B46" s="34"/>
      <c r="C46" s="31"/>
      <c r="D46" s="31"/>
      <c r="E46" s="31"/>
      <c r="F46" s="31"/>
      <c r="G46" s="35"/>
    </row>
    <row r="47" spans="1:7" ht="25.5" x14ac:dyDescent="0.2">
      <c r="A47" s="33"/>
      <c r="B47" s="37" t="s">
        <v>64</v>
      </c>
      <c r="C47" s="31">
        <v>1292224.3999999999</v>
      </c>
      <c r="D47" s="31">
        <v>1292224.3999999999</v>
      </c>
      <c r="E47" s="31"/>
      <c r="F47" s="31">
        <f t="shared" ref="F47:F49" si="4">+D47-E47</f>
        <v>1292224.3999999999</v>
      </c>
      <c r="G47" s="32">
        <f t="shared" ref="G47:G51" si="5">+F47/D47*100</f>
        <v>100</v>
      </c>
    </row>
    <row r="48" spans="1:7" x14ac:dyDescent="0.2">
      <c r="A48" s="33"/>
      <c r="B48" s="34"/>
      <c r="C48" s="31"/>
      <c r="D48" s="31"/>
      <c r="E48" s="31"/>
      <c r="F48" s="31"/>
      <c r="G48" s="35"/>
    </row>
    <row r="49" spans="1:7" x14ac:dyDescent="0.2">
      <c r="A49" s="33"/>
      <c r="B49" s="34" t="s">
        <v>65</v>
      </c>
      <c r="C49" s="31">
        <v>1984635.6</v>
      </c>
      <c r="D49" s="31">
        <v>1984635.6</v>
      </c>
      <c r="E49" s="31"/>
      <c r="F49" s="31">
        <f t="shared" si="4"/>
        <v>1984635.6</v>
      </c>
      <c r="G49" s="32">
        <f t="shared" si="5"/>
        <v>100</v>
      </c>
    </row>
    <row r="50" spans="1:7" x14ac:dyDescent="0.2">
      <c r="A50" s="29"/>
      <c r="B50" s="30"/>
      <c r="C50" s="31"/>
      <c r="D50" s="31"/>
      <c r="E50" s="31"/>
      <c r="F50" s="31"/>
      <c r="G50" s="35"/>
    </row>
    <row r="51" spans="1:7" ht="15.75" customHeight="1" x14ac:dyDescent="0.2">
      <c r="A51" s="33"/>
      <c r="B51" s="38" t="s">
        <v>77</v>
      </c>
      <c r="C51" s="39">
        <f>SUM(C12:C50)</f>
        <v>118455981.47000003</v>
      </c>
      <c r="D51" s="39">
        <f t="shared" ref="D51:F51" si="6">SUM(D12:D50)</f>
        <v>119130902.98000002</v>
      </c>
      <c r="E51" s="39">
        <f t="shared" si="6"/>
        <v>98011858.480000019</v>
      </c>
      <c r="F51" s="39">
        <f t="shared" si="6"/>
        <v>21119044.500000004</v>
      </c>
      <c r="G51" s="40">
        <f t="shared" si="5"/>
        <v>17.727595419591104</v>
      </c>
    </row>
    <row r="52" spans="1:7" ht="6.75" customHeight="1" thickBot="1" x14ac:dyDescent="0.25">
      <c r="A52" s="41"/>
      <c r="B52" s="42"/>
      <c r="C52" s="42"/>
      <c r="D52" s="42"/>
      <c r="E52" s="42"/>
      <c r="F52" s="42"/>
      <c r="G52" s="43"/>
    </row>
    <row r="56" spans="1:7" x14ac:dyDescent="0.2">
      <c r="C56" s="44"/>
      <c r="D56" s="44"/>
      <c r="E56" s="44"/>
    </row>
  </sheetData>
  <mergeCells count="6">
    <mergeCell ref="A2:G2"/>
    <mergeCell ref="A3:G3"/>
    <mergeCell ref="A4:G4"/>
    <mergeCell ref="A6:G6"/>
    <mergeCell ref="A7:G7"/>
    <mergeCell ref="A5:G5"/>
  </mergeCells>
  <printOptions horizontalCentered="1"/>
  <pageMargins left="0.39370078740157483" right="0.39370078740157483" top="0.59055118110236227" bottom="0.3937007874015748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2016-04-04T19:19:38Z</cp:lastPrinted>
  <dcterms:created xsi:type="dcterms:W3CDTF">2013-11-05T02:15:18Z</dcterms:created>
  <dcterms:modified xsi:type="dcterms:W3CDTF">2016-04-05T15:23:16Z</dcterms:modified>
</cp:coreProperties>
</file>