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JUN" sheetId="3" r:id="rId1"/>
  </sheets>
  <calcPr calcId="152511"/>
</workbook>
</file>

<file path=xl/calcChain.xml><?xml version="1.0" encoding="utf-8"?>
<calcChain xmlns="http://schemas.openxmlformats.org/spreadsheetml/2006/main">
  <c r="C13" i="3" l="1"/>
  <c r="D13" i="3" s="1"/>
  <c r="G13" i="3" s="1"/>
  <c r="C12" i="3"/>
  <c r="C11" i="3"/>
  <c r="D11" i="3" s="1"/>
  <c r="G11" i="3" s="1"/>
  <c r="D25" i="3"/>
  <c r="G25" i="3" s="1"/>
  <c r="G24" i="3" s="1"/>
  <c r="F24" i="3"/>
  <c r="E24" i="3"/>
  <c r="C24" i="3"/>
  <c r="B24" i="3"/>
  <c r="G22" i="3"/>
  <c r="G21" i="3" s="1"/>
  <c r="D22" i="3"/>
  <c r="F21" i="3"/>
  <c r="E21" i="3"/>
  <c r="D21" i="3"/>
  <c r="C21" i="3"/>
  <c r="B21" i="3"/>
  <c r="D18" i="3"/>
  <c r="G18" i="3" s="1"/>
  <c r="D17" i="3"/>
  <c r="G17" i="3" s="1"/>
  <c r="F16" i="3"/>
  <c r="E16" i="3"/>
  <c r="C16" i="3"/>
  <c r="B16" i="3"/>
  <c r="D14" i="3"/>
  <c r="G14" i="3" s="1"/>
  <c r="F10" i="3"/>
  <c r="E10" i="3"/>
  <c r="E28" i="3" s="1"/>
  <c r="B10" i="3"/>
  <c r="B28" i="3" s="1"/>
  <c r="D24" i="3" l="1"/>
  <c r="F28" i="3"/>
  <c r="G16" i="3"/>
  <c r="D16" i="3"/>
  <c r="C10" i="3"/>
  <c r="C28" i="3" s="1"/>
  <c r="D12" i="3"/>
  <c r="D10" i="3" s="1"/>
  <c r="D28" i="3" l="1"/>
  <c r="G12" i="3"/>
  <c r="G10" i="3" s="1"/>
  <c r="G28" i="3" s="1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<sst xmlns="http://schemas.openxmlformats.org/spreadsheetml/2006/main" count="30" uniqueCount="30">
  <si>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</si>
  <si>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</si>
  <si>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</si>
  <si>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</si>
  <si>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</si>
  <si>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</si>
  <si>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</si>
  <si>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</si>
  <si>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</si>
  <si>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</si>
  <si>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</si>
  <si>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</si>
  <si>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</si>
  <si>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</si>
  <si>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</si>
  <si>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</si>
  <si>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</si>
  <si>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</si>
  <si>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</si>
  <si>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</si>
  <si>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</si>
  <si>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</si>
  <si>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</si>
  <si>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</si>
  <si>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</si>
  <si>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</si>
  <si>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</si>
  <si>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</si>
  <si>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</si>
  <si>
    <t>Del 1 de enero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</si>
</sst>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43" fontId="2" fillId="0" borderId="12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14" xfId="1" applyNumberFormat="1" applyFont="1" applyBorder="1"/>
    <xf numFmtId="43" fontId="3" fillId="0" borderId="0" xfId="0" applyNumberFormat="1" applyFont="1"/>
    <xf numFmtId="166" fontId="3" fillId="0" borderId="14" xfId="1" applyNumberFormat="1" applyFont="1" applyBorder="1"/>
    <xf numFmtId="165" fontId="3" fillId="0" borderId="14" xfId="1" applyNumberFormat="1" applyFont="1" applyFill="1" applyBorder="1"/>
    <xf numFmtId="164" fontId="3" fillId="0" borderId="0" xfId="0" applyNumberFormat="1" applyFont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0" fontId="2" fillId="0" borderId="14" xfId="0" applyFont="1" applyBorder="1" applyAlignment="1">
      <alignment horizontal="left"/>
    </xf>
    <xf numFmtId="165" fontId="2" fillId="0" borderId="14" xfId="1" applyNumberFormat="1" applyFont="1" applyBorder="1"/>
    <xf numFmtId="166" fontId="2" fillId="0" borderId="14" xfId="1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/>
    <xf numFmtId="0" fontId="3" fillId="0" borderId="0" xfId="0" applyFont="1" applyBorder="1"/>
    <xf numFmtId="165" fontId="3" fillId="0" borderId="13" xfId="1" applyNumberFormat="1" applyFont="1" applyBorder="1"/>
    <xf numFmtId="166" fontId="3" fillId="0" borderId="13" xfId="1" applyNumberFormat="1" applyFont="1" applyBorder="1"/>
    <xf numFmtId="165" fontId="3" fillId="0" borderId="0" xfId="1" applyNumberFormat="1" applyFont="1" applyBorder="1"/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/>
    <xf numFmtId="166" fontId="2" fillId="0" borderId="8" xfId="1" applyNumberFormat="1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A11" sqref="A11"/>
    </sheetView>
  </sheetViews>
  <sheetFormatPr baseColWidth="10" defaultRowHeight="12.75" x14ac:dyDescent="0.2"/>
  <cols>
    <col min="1" max="1" width="48.5703125" style="4" customWidth="1"/>
    <col min="2" max="7" width="20.7109375" style="4" customWidth="1"/>
    <col min="8" max="8" width="16.28515625" style="4" customWidth="1"/>
    <col min="9" max="16384" width="11.42578125" style="4"/>
  </cols>
  <sheetData>
    <row r="1" spans="1:9" x14ac:dyDescent="0.2">
      <c r="A1" s="1" t="s">
        <v>0</v>
      </c>
      <c r="B1" s="2"/>
      <c r="C1" s="2"/>
      <c r="D1" s="2"/>
      <c r="E1" s="2"/>
      <c r="F1" s="2"/>
      <c r="G1" s="3"/>
    </row>
    <row r="2" spans="1:9" x14ac:dyDescent="0.2">
      <c r="A2" s="5" t="s">
        <v>6</v>
      </c>
      <c r="B2" s="6"/>
      <c r="C2" s="6"/>
      <c r="D2" s="6"/>
      <c r="E2" s="6"/>
      <c r="F2" s="6"/>
      <c r="G2" s="7"/>
    </row>
    <row r="3" spans="1:9" x14ac:dyDescent="0.2">
      <c r="A3" s="5" t="s">
        <v>7</v>
      </c>
      <c r="B3" s="6"/>
      <c r="C3" s="6"/>
      <c r="D3" s="6"/>
      <c r="E3" s="6"/>
      <c r="F3" s="6"/>
      <c r="G3" s="7"/>
    </row>
    <row r="4" spans="1:9" x14ac:dyDescent="0.2">
      <c r="A4" s="5" t="s">
        <v>5</v>
      </c>
      <c r="B4" s="6"/>
      <c r="C4" s="6"/>
      <c r="D4" s="6"/>
      <c r="E4" s="6"/>
      <c r="F4" s="6"/>
      <c r="G4" s="7"/>
    </row>
    <row r="5" spans="1:9" ht="15" customHeight="1" x14ac:dyDescent="0.2">
      <c r="A5" s="5" t="s">
        <v>29</v>
      </c>
      <c r="B5" s="6"/>
      <c r="C5" s="6"/>
      <c r="D5" s="6"/>
      <c r="E5" s="6"/>
      <c r="F5" s="6"/>
      <c r="G5" s="7"/>
    </row>
    <row r="6" spans="1:9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9" ht="13.5" thickBot="1" x14ac:dyDescent="0.25">
      <c r="A7" s="10"/>
      <c r="B7" s="11" t="s">
        <v>9</v>
      </c>
      <c r="C7" s="11"/>
      <c r="D7" s="11"/>
      <c r="E7" s="11"/>
      <c r="F7" s="11"/>
      <c r="G7" s="10"/>
    </row>
    <row r="8" spans="1:9" ht="26.25" thickBot="1" x14ac:dyDescent="0.25">
      <c r="A8" s="12" t="s">
        <v>8</v>
      </c>
      <c r="B8" s="13" t="s">
        <v>10</v>
      </c>
      <c r="C8" s="14" t="s">
        <v>11</v>
      </c>
      <c r="D8" s="15" t="s">
        <v>12</v>
      </c>
      <c r="E8" s="14" t="s">
        <v>2</v>
      </c>
      <c r="F8" s="16" t="s">
        <v>3</v>
      </c>
      <c r="G8" s="17" t="s">
        <v>13</v>
      </c>
      <c r="H8" s="18"/>
      <c r="I8" s="18"/>
    </row>
    <row r="9" spans="1:9" ht="13.5" thickBot="1" x14ac:dyDescent="0.25">
      <c r="A9" s="19"/>
      <c r="B9" s="20">
        <v>1</v>
      </c>
      <c r="C9" s="21">
        <v>2</v>
      </c>
      <c r="D9" s="20" t="s">
        <v>14</v>
      </c>
      <c r="E9" s="21">
        <v>4</v>
      </c>
      <c r="F9" s="20">
        <v>5</v>
      </c>
      <c r="G9" s="21" t="s">
        <v>15</v>
      </c>
    </row>
    <row r="10" spans="1:9" x14ac:dyDescent="0.2">
      <c r="A10" s="22" t="s">
        <v>16</v>
      </c>
      <c r="B10" s="23">
        <f>+B11+B12+B13+B14</f>
        <v>113493477.30000001</v>
      </c>
      <c r="C10" s="23">
        <f t="shared" ref="C10:G10" si="0">+C11+C12+C13+C14</f>
        <v>465746.89999999997</v>
      </c>
      <c r="D10" s="23">
        <f t="shared" si="0"/>
        <v>113959224.20000002</v>
      </c>
      <c r="E10" s="23">
        <f t="shared" si="0"/>
        <v>91054.3</v>
      </c>
      <c r="F10" s="23">
        <f t="shared" si="0"/>
        <v>58394951.199999996</v>
      </c>
      <c r="G10" s="23">
        <f t="shared" si="0"/>
        <v>113868169.90000001</v>
      </c>
    </row>
    <row r="11" spans="1:9" x14ac:dyDescent="0.2">
      <c r="A11" s="24" t="s">
        <v>17</v>
      </c>
      <c r="B11" s="25">
        <v>40660153.200000003</v>
      </c>
      <c r="C11" s="25">
        <f>164381.3-498089.1</f>
        <v>-333707.8</v>
      </c>
      <c r="D11" s="26">
        <f>+B11+C11</f>
        <v>40326445.400000006</v>
      </c>
      <c r="E11" s="27">
        <v>0</v>
      </c>
      <c r="F11" s="28">
        <v>21801073.899999999</v>
      </c>
      <c r="G11" s="28">
        <f>+D11-E11</f>
        <v>40326445.400000006</v>
      </c>
      <c r="H11" s="29"/>
      <c r="I11" s="30"/>
    </row>
    <row r="12" spans="1:9" x14ac:dyDescent="0.2">
      <c r="A12" s="24" t="s">
        <v>18</v>
      </c>
      <c r="B12" s="25">
        <v>1235268.3999999999</v>
      </c>
      <c r="C12" s="25">
        <f>18716.7-1665.5</f>
        <v>17051.2</v>
      </c>
      <c r="D12" s="26">
        <f t="shared" ref="D12:D14" si="1">+B12+C12</f>
        <v>1252319.5999999999</v>
      </c>
      <c r="E12" s="28">
        <v>4631.8</v>
      </c>
      <c r="F12" s="28">
        <v>296822.40000000002</v>
      </c>
      <c r="G12" s="28">
        <f t="shared" ref="G12:G14" si="2">+D12-E12</f>
        <v>1247687.7999999998</v>
      </c>
      <c r="H12" s="29"/>
    </row>
    <row r="13" spans="1:9" x14ac:dyDescent="0.2">
      <c r="A13" s="24" t="s">
        <v>19</v>
      </c>
      <c r="B13" s="25">
        <v>3078404.8</v>
      </c>
      <c r="C13" s="25">
        <f>105418.3-12540.5</f>
        <v>92877.8</v>
      </c>
      <c r="D13" s="26">
        <f t="shared" si="1"/>
        <v>3171282.5999999996</v>
      </c>
      <c r="E13" s="28">
        <v>84684.1</v>
      </c>
      <c r="F13" s="28">
        <v>2139700</v>
      </c>
      <c r="G13" s="28">
        <f t="shared" si="2"/>
        <v>3086598.4999999995</v>
      </c>
      <c r="H13" s="29"/>
    </row>
    <row r="14" spans="1:9" x14ac:dyDescent="0.2">
      <c r="A14" s="24" t="s">
        <v>20</v>
      </c>
      <c r="B14" s="25">
        <v>68519650.900000006</v>
      </c>
      <c r="C14" s="25">
        <v>689525.7</v>
      </c>
      <c r="D14" s="26">
        <f t="shared" si="1"/>
        <v>69209176.600000009</v>
      </c>
      <c r="E14" s="28">
        <v>1738.4</v>
      </c>
      <c r="F14" s="28">
        <v>34157354.899999999</v>
      </c>
      <c r="G14" s="28">
        <f t="shared" si="2"/>
        <v>69207438.200000003</v>
      </c>
      <c r="H14" s="29"/>
    </row>
    <row r="15" spans="1:9" x14ac:dyDescent="0.2">
      <c r="A15" s="24"/>
      <c r="B15" s="25"/>
      <c r="C15" s="28"/>
      <c r="D15" s="31"/>
      <c r="E15" s="28"/>
      <c r="F15" s="28"/>
      <c r="G15" s="28"/>
      <c r="H15" s="29"/>
    </row>
    <row r="16" spans="1:9" x14ac:dyDescent="0.2">
      <c r="A16" s="32" t="s">
        <v>21</v>
      </c>
      <c r="B16" s="33">
        <f>+B17+B18+B19</f>
        <v>21303840.5</v>
      </c>
      <c r="C16" s="34">
        <f t="shared" ref="C16:G16" si="3">+C17+C18+C19</f>
        <v>137650.70000000001</v>
      </c>
      <c r="D16" s="33">
        <f t="shared" si="3"/>
        <v>21441491.199999999</v>
      </c>
      <c r="E16" s="33">
        <f t="shared" si="3"/>
        <v>1426469.7</v>
      </c>
      <c r="F16" s="33">
        <f t="shared" si="3"/>
        <v>19378987.200000003</v>
      </c>
      <c r="G16" s="33">
        <f t="shared" si="3"/>
        <v>20015021.5</v>
      </c>
      <c r="H16" s="29"/>
    </row>
    <row r="17" spans="1:8" x14ac:dyDescent="0.2">
      <c r="A17" s="24" t="s">
        <v>25</v>
      </c>
      <c r="B17" s="25">
        <v>299765.8</v>
      </c>
      <c r="C17" s="27">
        <v>137650.70000000001</v>
      </c>
      <c r="D17" s="26">
        <f t="shared" ref="D17:D22" si="4">+B17+C17</f>
        <v>437416.5</v>
      </c>
      <c r="E17" s="27">
        <v>0</v>
      </c>
      <c r="F17" s="25">
        <v>100421.8</v>
      </c>
      <c r="G17" s="28">
        <f t="shared" ref="G17:G18" si="5">+D17-E17</f>
        <v>437416.5</v>
      </c>
      <c r="H17" s="35"/>
    </row>
    <row r="18" spans="1:8" x14ac:dyDescent="0.2">
      <c r="A18" s="24" t="s">
        <v>26</v>
      </c>
      <c r="B18" s="25">
        <v>21004074.699999999</v>
      </c>
      <c r="C18" s="27">
        <v>0</v>
      </c>
      <c r="D18" s="26">
        <f t="shared" si="4"/>
        <v>21004074.699999999</v>
      </c>
      <c r="E18" s="28">
        <v>1426469.7</v>
      </c>
      <c r="F18" s="28">
        <v>16278480.9</v>
      </c>
      <c r="G18" s="28">
        <f t="shared" si="5"/>
        <v>19577605</v>
      </c>
      <c r="H18" s="35"/>
    </row>
    <row r="19" spans="1:8" x14ac:dyDescent="0.2">
      <c r="A19" s="24" t="s">
        <v>23</v>
      </c>
      <c r="B19" s="27">
        <v>0</v>
      </c>
      <c r="C19" s="27">
        <v>0</v>
      </c>
      <c r="D19" s="36">
        <v>0</v>
      </c>
      <c r="E19" s="27">
        <v>0</v>
      </c>
      <c r="F19" s="28">
        <v>3000084.5</v>
      </c>
      <c r="G19" s="27">
        <v>0</v>
      </c>
      <c r="H19" s="35"/>
    </row>
    <row r="20" spans="1:8" x14ac:dyDescent="0.2">
      <c r="A20" s="24"/>
      <c r="B20" s="25"/>
      <c r="C20" s="28"/>
      <c r="D20" s="31"/>
      <c r="E20" s="28"/>
      <c r="F20" s="28"/>
      <c r="G20" s="28"/>
      <c r="H20" s="35"/>
    </row>
    <row r="21" spans="1:8" x14ac:dyDescent="0.2">
      <c r="A21" s="32" t="s">
        <v>22</v>
      </c>
      <c r="B21" s="33">
        <f>+B22</f>
        <v>9472901.3000000007</v>
      </c>
      <c r="C21" s="34">
        <f t="shared" ref="C21:G21" si="6">+C22</f>
        <v>0</v>
      </c>
      <c r="D21" s="33">
        <f t="shared" si="6"/>
        <v>9472901.3000000007</v>
      </c>
      <c r="E21" s="34">
        <f t="shared" si="6"/>
        <v>0</v>
      </c>
      <c r="F21" s="33">
        <f t="shared" si="6"/>
        <v>4266763.8</v>
      </c>
      <c r="G21" s="33">
        <f t="shared" si="6"/>
        <v>9472901.3000000007</v>
      </c>
      <c r="H21" s="37"/>
    </row>
    <row r="22" spans="1:8" x14ac:dyDescent="0.2">
      <c r="A22" s="24" t="s">
        <v>27</v>
      </c>
      <c r="B22" s="25">
        <v>9472901.3000000007</v>
      </c>
      <c r="C22" s="27">
        <v>0</v>
      </c>
      <c r="D22" s="26">
        <f t="shared" si="4"/>
        <v>9472901.3000000007</v>
      </c>
      <c r="E22" s="27">
        <v>0</v>
      </c>
      <c r="F22" s="25">
        <v>4266763.8</v>
      </c>
      <c r="G22" s="28">
        <f>+D22-E22</f>
        <v>9472901.3000000007</v>
      </c>
      <c r="H22" s="37"/>
    </row>
    <row r="23" spans="1:8" x14ac:dyDescent="0.2">
      <c r="A23" s="24"/>
      <c r="B23" s="25"/>
      <c r="C23" s="27"/>
      <c r="D23" s="26"/>
      <c r="E23" s="27"/>
      <c r="F23" s="25"/>
      <c r="G23" s="28"/>
      <c r="H23" s="37"/>
    </row>
    <row r="24" spans="1:8" x14ac:dyDescent="0.2">
      <c r="A24" s="32" t="s">
        <v>28</v>
      </c>
      <c r="B24" s="33">
        <f>+B25</f>
        <v>28413587.600000001</v>
      </c>
      <c r="C24" s="34">
        <f t="shared" ref="C24:G24" si="7">+C25</f>
        <v>0</v>
      </c>
      <c r="D24" s="33">
        <f t="shared" si="7"/>
        <v>28413587.600000001</v>
      </c>
      <c r="E24" s="34">
        <f t="shared" si="7"/>
        <v>0</v>
      </c>
      <c r="F24" s="33">
        <f t="shared" si="7"/>
        <v>15527767</v>
      </c>
      <c r="G24" s="33">
        <f t="shared" si="7"/>
        <v>28413587.600000001</v>
      </c>
      <c r="H24" s="37"/>
    </row>
    <row r="25" spans="1:8" x14ac:dyDescent="0.2">
      <c r="A25" s="24" t="s">
        <v>24</v>
      </c>
      <c r="B25" s="25">
        <v>28413587.600000001</v>
      </c>
      <c r="C25" s="27">
        <v>0</v>
      </c>
      <c r="D25" s="26">
        <f>+B25+C25</f>
        <v>28413587.600000001</v>
      </c>
      <c r="E25" s="27">
        <v>0</v>
      </c>
      <c r="F25" s="28">
        <v>15527767</v>
      </c>
      <c r="G25" s="28">
        <f>+D25-E25</f>
        <v>28413587.600000001</v>
      </c>
      <c r="H25" s="29"/>
    </row>
    <row r="26" spans="1:8" x14ac:dyDescent="0.2">
      <c r="A26" s="24"/>
      <c r="B26" s="25"/>
      <c r="C26" s="27"/>
      <c r="D26" s="26"/>
      <c r="E26" s="27"/>
      <c r="F26" s="25"/>
      <c r="G26" s="28"/>
      <c r="H26" s="37"/>
    </row>
    <row r="27" spans="1:8" ht="13.5" thickBot="1" x14ac:dyDescent="0.25">
      <c r="A27" s="24"/>
      <c r="B27" s="38"/>
      <c r="C27" s="39"/>
      <c r="D27" s="40"/>
      <c r="E27" s="38"/>
      <c r="F27" s="38"/>
      <c r="G27" s="38"/>
      <c r="H27" s="37"/>
    </row>
    <row r="28" spans="1:8" ht="13.5" thickBot="1" x14ac:dyDescent="0.25">
      <c r="A28" s="41" t="s">
        <v>4</v>
      </c>
      <c r="B28" s="42">
        <f>+B10+B16+B21+B24</f>
        <v>172683806.70000002</v>
      </c>
      <c r="C28" s="43">
        <f t="shared" ref="C28:G28" si="8">+C10+C16+C21+C24</f>
        <v>603397.6</v>
      </c>
      <c r="D28" s="42">
        <f t="shared" si="8"/>
        <v>173287204.30000001</v>
      </c>
      <c r="E28" s="42">
        <f t="shared" si="8"/>
        <v>1517524</v>
      </c>
      <c r="F28" s="42">
        <f t="shared" si="8"/>
        <v>97568469.200000003</v>
      </c>
      <c r="G28" s="42">
        <f t="shared" si="8"/>
        <v>171769680.30000001</v>
      </c>
      <c r="H28" s="37"/>
    </row>
    <row r="29" spans="1:8" x14ac:dyDescent="0.2">
      <c r="A29" s="44"/>
      <c r="B29" s="45"/>
      <c r="C29" s="45"/>
      <c r="D29" s="45"/>
      <c r="E29" s="45"/>
      <c r="F29" s="45"/>
      <c r="G29" s="45"/>
    </row>
    <row r="30" spans="1:8" x14ac:dyDescent="0.2">
      <c r="A30" s="44"/>
      <c r="B30" s="45"/>
      <c r="C30" s="45"/>
      <c r="D30" s="45"/>
      <c r="E30" s="45"/>
      <c r="F30" s="45"/>
      <c r="G30" s="45"/>
    </row>
    <row r="31" spans="1:8" x14ac:dyDescent="0.2">
      <c r="B31" s="45"/>
      <c r="C31" s="45"/>
      <c r="D31" s="45"/>
      <c r="E31" s="45"/>
      <c r="F31" s="45"/>
      <c r="G31" s="45"/>
    </row>
    <row r="32" spans="1:8" x14ac:dyDescent="0.2">
      <c r="B32" s="45"/>
      <c r="C32" s="45"/>
      <c r="D32" s="45"/>
      <c r="E32" s="45"/>
      <c r="F32" s="45"/>
      <c r="G32" s="45"/>
    </row>
    <row r="33" spans="2:7" x14ac:dyDescent="0.2">
      <c r="B33" s="45"/>
      <c r="C33" s="45"/>
      <c r="D33" s="45"/>
      <c r="E33" s="45"/>
      <c r="F33" s="45"/>
      <c r="G33" s="45"/>
    </row>
    <row r="34" spans="2:7" x14ac:dyDescent="0.2">
      <c r="B34" s="45"/>
      <c r="C34" s="45"/>
      <c r="D34" s="45"/>
      <c r="E34" s="45"/>
      <c r="F34" s="45"/>
      <c r="G34" s="45"/>
    </row>
    <row r="35" spans="2:7" x14ac:dyDescent="0.2">
      <c r="B35" s="45"/>
      <c r="C35" s="45"/>
      <c r="D35" s="45"/>
      <c r="E35" s="45"/>
      <c r="F35" s="45"/>
      <c r="G35" s="45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2016-04-04T22:50:44Z</cp:lastPrinted>
  <dcterms:created xsi:type="dcterms:W3CDTF">2013-05-14T02:45:37Z</dcterms:created>
  <dcterms:modified xsi:type="dcterms:W3CDTF">2016-04-05T14:59:06Z</dcterms:modified>
</cp:coreProperties>
</file>