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gr Clasif Poders" sheetId="19" r:id="rId1"/>
  </sheets>
  <calcPr calcId="179017"/>
</workbook>
</file>

<file path=xl/calcChain.xml><?xml version="1.0" encoding="utf-8"?>
<calcChain xmlns="http://schemas.openxmlformats.org/spreadsheetml/2006/main">
  <c r="G14" i="19" l="1"/>
  <c r="G13" i="19"/>
  <c r="F14" i="19"/>
  <c r="F13" i="19"/>
  <c r="D13" i="19"/>
  <c r="H16" i="19" l="1"/>
  <c r="E16" i="19"/>
  <c r="E17" i="19"/>
  <c r="H17" i="19" s="1"/>
  <c r="E15" i="19"/>
  <c r="H15" i="19" s="1"/>
  <c r="C14" i="19"/>
  <c r="E14" i="19" s="1"/>
  <c r="H14" i="19" s="1"/>
  <c r="E13" i="19"/>
  <c r="H13" i="19" s="1"/>
  <c r="C13" i="19"/>
  <c r="G18" i="19" l="1"/>
  <c r="D18" i="19"/>
  <c r="C18" i="19"/>
  <c r="F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<sst xmlns="http://schemas.openxmlformats.org/spreadsheetml/2006/main" count="20" uniqueCount="20">
  <si>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</si>
  <si>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Gobierno del Estado de México</t>
  </si>
  <si>
    <t>(Miles de Pesos)</t>
  </si>
  <si>
    <t>Aprobado</t>
  </si>
  <si>
    <t>Total del Gasto</t>
  </si>
  <si>
    <t>Estado Analítico del Ejercicio del Presupuesto de Egresos del Sector Central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</si>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</sst>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8">
    <xf numFmtId="0" fontId="0" fillId="0" borderId="0" xfId="0"/>
    <xf numFmtId="0" fontId="3" fillId="0" borderId="0" xfId="0" applyFont="1"/>
    <xf numFmtId="165" fontId="4" fillId="0" borderId="1" xfId="1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5" fontId="4" fillId="0" borderId="4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165" fontId="4" fillId="0" borderId="4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7" xfId="0" applyFont="1" applyBorder="1"/>
    <xf numFmtId="0" fontId="5" fillId="0" borderId="8" xfId="0" applyFont="1" applyBorder="1"/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5" fontId="4" fillId="0" borderId="15" xfId="1" applyNumberFormat="1" applyFont="1" applyFill="1" applyBorder="1" applyAlignment="1" applyProtection="1">
      <alignment horizontal="center" vertical="center"/>
    </xf>
    <xf numFmtId="165" fontId="4" fillId="0" borderId="15" xfId="1" applyNumberFormat="1" applyFont="1" applyFill="1" applyBorder="1" applyAlignment="1" applyProtection="1">
      <alignment horizontal="center" vertical="center" wrapText="1"/>
    </xf>
    <xf numFmtId="165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65" fontId="4" fillId="0" borderId="6" xfId="1" applyNumberFormat="1" applyFont="1" applyFill="1" applyBorder="1" applyAlignment="1" applyProtection="1">
      <alignment horizontal="center" vertical="center"/>
    </xf>
    <xf numFmtId="165" fontId="4" fillId="0" borderId="7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2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1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11" xfId="0" applyFont="1" applyBorder="1"/>
    <xf numFmtId="0" fontId="5" fillId="0" borderId="5" xfId="0" applyFont="1" applyBorder="1"/>
    <xf numFmtId="0" fontId="4" fillId="2" borderId="4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167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1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1" xfId="0" applyNumberFormat="1" applyFont="1" applyBorder="1"/>
    <xf numFmtId="167" fontId="5" fillId="0" borderId="5" xfId="0" applyNumberFormat="1" applyFont="1" applyBorder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167" fontId="4" fillId="2" borderId="9" xfId="1" applyNumberFormat="1" applyFont="1" applyFill="1" applyBorder="1" applyAlignment="1" applyProtection="1">
      <alignment horizontal="right" vertical="center" wrapText="1"/>
    </xf>
    <xf numFmtId="167" fontId="4" fillId="2" borderId="12" xfId="1" applyNumberFormat="1" applyFont="1" applyFill="1" applyBorder="1" applyAlignment="1" applyProtection="1">
      <alignment horizontal="right" vertical="center" wrapText="1"/>
    </xf>
    <xf numFmtId="167" fontId="4" fillId="2" borderId="13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3" fillId="0" borderId="0" xfId="1" applyFont="1"/>
    <xf numFmtId="43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view="pageBreakPreview" zoomScaleNormal="100" zoomScaleSheetLayoutView="100" workbookViewId="0">
      <selection activeCell="A4" sqref="A4:H4"/>
    </sheetView>
  </sheetViews>
  <sheetFormatPr baseColWidth="10" defaultRowHeight="14.25" x14ac:dyDescent="0.2"/>
  <cols>
    <col min="1" max="1" width="11.42578125" style="1"/>
    <col min="2" max="2" width="39.140625" style="1" customWidth="1"/>
    <col min="3" max="8" width="20.710937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2" spans="1:8" ht="15" thickBot="1" x14ac:dyDescent="0.25"/>
    <row r="3" spans="1:8" ht="12.75" customHeight="1" x14ac:dyDescent="0.2">
      <c r="A3" s="2" t="s">
        <v>1</v>
      </c>
      <c r="B3" s="3"/>
      <c r="C3" s="3"/>
      <c r="D3" s="3"/>
      <c r="E3" s="3"/>
      <c r="F3" s="3"/>
      <c r="G3" s="3"/>
      <c r="H3" s="4"/>
    </row>
    <row r="4" spans="1:8" ht="12.75" customHeight="1" x14ac:dyDescent="0.2">
      <c r="A4" s="5" t="s">
        <v>5</v>
      </c>
      <c r="B4" s="6"/>
      <c r="C4" s="6"/>
      <c r="D4" s="6"/>
      <c r="E4" s="6"/>
      <c r="F4" s="6"/>
      <c r="G4" s="6"/>
      <c r="H4" s="7"/>
    </row>
    <row r="5" spans="1:8" ht="12.75" customHeight="1" x14ac:dyDescent="0.2">
      <c r="A5" s="8" t="s">
        <v>13</v>
      </c>
      <c r="B5" s="9"/>
      <c r="C5" s="9"/>
      <c r="D5" s="9"/>
      <c r="E5" s="9"/>
      <c r="F5" s="9"/>
      <c r="G5" s="9"/>
      <c r="H5" s="10"/>
    </row>
    <row r="6" spans="1:8" ht="12.75" customHeight="1" x14ac:dyDescent="0.2">
      <c r="A6" s="8" t="s">
        <v>19</v>
      </c>
      <c r="B6" s="9"/>
      <c r="C6" s="9"/>
      <c r="D6" s="9"/>
      <c r="E6" s="9"/>
      <c r="F6" s="9"/>
      <c r="G6" s="9"/>
      <c r="H6" s="10"/>
    </row>
    <row r="7" spans="1:8" ht="12.75" customHeight="1" x14ac:dyDescent="0.2">
      <c r="A7" s="8" t="s">
        <v>2</v>
      </c>
      <c r="B7" s="9"/>
      <c r="C7" s="9"/>
      <c r="D7" s="9"/>
      <c r="E7" s="9"/>
      <c r="F7" s="9"/>
      <c r="G7" s="9"/>
      <c r="H7" s="10"/>
    </row>
    <row r="8" spans="1:8" ht="8.25" customHeight="1" thickBot="1" x14ac:dyDescent="0.25">
      <c r="A8" s="11"/>
      <c r="B8" s="12"/>
      <c r="C8" s="12"/>
      <c r="D8" s="12"/>
      <c r="E8" s="12"/>
      <c r="F8" s="13"/>
      <c r="G8" s="13"/>
      <c r="H8" s="14"/>
    </row>
    <row r="9" spans="1:8" x14ac:dyDescent="0.2">
      <c r="A9" s="2" t="s">
        <v>0</v>
      </c>
      <c r="B9" s="3"/>
      <c r="C9" s="15" t="s">
        <v>3</v>
      </c>
      <c r="D9" s="16" t="s">
        <v>6</v>
      </c>
      <c r="E9" s="16" t="s">
        <v>7</v>
      </c>
      <c r="F9" s="17" t="s">
        <v>8</v>
      </c>
      <c r="G9" s="17" t="s">
        <v>10</v>
      </c>
      <c r="H9" s="17" t="s">
        <v>9</v>
      </c>
    </row>
    <row r="10" spans="1:8" ht="15" thickBot="1" x14ac:dyDescent="0.25">
      <c r="A10" s="8"/>
      <c r="B10" s="9"/>
      <c r="C10" s="18"/>
      <c r="D10" s="19"/>
      <c r="E10" s="20"/>
      <c r="F10" s="21"/>
      <c r="G10" s="21"/>
      <c r="H10" s="21"/>
    </row>
    <row r="11" spans="1:8" ht="15" thickBot="1" x14ac:dyDescent="0.25">
      <c r="A11" s="22"/>
      <c r="B11" s="23"/>
      <c r="C11" s="24">
        <v>1</v>
      </c>
      <c r="D11" s="25">
        <v>2</v>
      </c>
      <c r="E11" s="26" t="s">
        <v>11</v>
      </c>
      <c r="F11" s="27">
        <v>4</v>
      </c>
      <c r="G11" s="28">
        <v>5</v>
      </c>
      <c r="H11" s="29" t="s">
        <v>12</v>
      </c>
    </row>
    <row r="12" spans="1:8" x14ac:dyDescent="0.2">
      <c r="A12" s="30"/>
      <c r="B12" s="31"/>
      <c r="C12" s="32"/>
      <c r="D12" s="33"/>
      <c r="E12" s="32"/>
      <c r="F12" s="34"/>
      <c r="G12" s="35"/>
      <c r="H12" s="36"/>
    </row>
    <row r="13" spans="1:8" ht="18" customHeight="1" x14ac:dyDescent="0.2">
      <c r="A13" s="37" t="s">
        <v>14</v>
      </c>
      <c r="B13" s="38"/>
      <c r="C13" s="39">
        <f>53866044.8+2010410.8+7238499.5</f>
        <v>63114955.099999994</v>
      </c>
      <c r="D13" s="40">
        <f>301847+89881.6+1478386.5</f>
        <v>1870115.1</v>
      </c>
      <c r="E13" s="41">
        <f>+C13+D13</f>
        <v>64985070.199999996</v>
      </c>
      <c r="F13" s="42">
        <f>38010043.7+880817.6+4824394.7</f>
        <v>43715256.000000007</v>
      </c>
      <c r="G13" s="43">
        <f>38010043.7+875578.3+4442790.1</f>
        <v>43328412.100000001</v>
      </c>
      <c r="H13" s="44">
        <f>+E13-F13</f>
        <v>21269814.199999988</v>
      </c>
    </row>
    <row r="14" spans="1:8" ht="18" customHeight="1" x14ac:dyDescent="0.2">
      <c r="A14" s="37" t="s">
        <v>15</v>
      </c>
      <c r="B14" s="38"/>
      <c r="C14" s="39">
        <f>4024.5+30180982.6</f>
        <v>30185007.100000001</v>
      </c>
      <c r="D14" s="40">
        <v>153908.4</v>
      </c>
      <c r="E14" s="41">
        <f>+C14+D14</f>
        <v>30338915.5</v>
      </c>
      <c r="F14" s="42">
        <f>3134.4+31709827.2</f>
        <v>31712961.599999998</v>
      </c>
      <c r="G14" s="43">
        <f>2682+29773500.7</f>
        <v>29776182.699999999</v>
      </c>
      <c r="H14" s="44">
        <f>+E14-F14</f>
        <v>-1374046.0999999978</v>
      </c>
    </row>
    <row r="15" spans="1:8" ht="29.25" customHeight="1" x14ac:dyDescent="0.2">
      <c r="A15" s="37" t="s">
        <v>16</v>
      </c>
      <c r="B15" s="38"/>
      <c r="C15" s="39">
        <v>9772661.3000000007</v>
      </c>
      <c r="D15" s="40">
        <v>0</v>
      </c>
      <c r="E15" s="41">
        <f>+C15+D15</f>
        <v>9772661.3000000007</v>
      </c>
      <c r="F15" s="42">
        <v>6339575.2000000002</v>
      </c>
      <c r="G15" s="43">
        <v>6339575.2000000002</v>
      </c>
      <c r="H15" s="44">
        <f>+E15-F15</f>
        <v>3433086.1000000006</v>
      </c>
    </row>
    <row r="16" spans="1:8" ht="18" customHeight="1" x14ac:dyDescent="0.2">
      <c r="A16" s="45" t="s">
        <v>17</v>
      </c>
      <c r="B16" s="46"/>
      <c r="C16" s="39">
        <v>30363.599999999999</v>
      </c>
      <c r="D16" s="40">
        <v>0</v>
      </c>
      <c r="E16" s="41">
        <f>+C16+D16</f>
        <v>30363.599999999999</v>
      </c>
      <c r="F16" s="42">
        <v>13302.6</v>
      </c>
      <c r="G16" s="43">
        <v>10575.5</v>
      </c>
      <c r="H16" s="44">
        <f>+E16-F16</f>
        <v>17061</v>
      </c>
    </row>
    <row r="17" spans="1:8" ht="18" customHeight="1" thickBot="1" x14ac:dyDescent="0.25">
      <c r="A17" s="45" t="s">
        <v>18</v>
      </c>
      <c r="B17" s="46"/>
      <c r="C17" s="39">
        <v>40558540.799999997</v>
      </c>
      <c r="D17" s="40">
        <v>0</v>
      </c>
      <c r="E17" s="41">
        <f>+C17+D17</f>
        <v>40558540.799999997</v>
      </c>
      <c r="F17" s="42">
        <v>33495213</v>
      </c>
      <c r="G17" s="43">
        <v>33415998.300000001</v>
      </c>
      <c r="H17" s="44">
        <f>+E17-F17</f>
        <v>7063327.799999997</v>
      </c>
    </row>
    <row r="18" spans="1:8" ht="18" customHeight="1" thickBot="1" x14ac:dyDescent="0.25">
      <c r="A18" s="47"/>
      <c r="B18" s="48" t="s">
        <v>4</v>
      </c>
      <c r="C18" s="49">
        <f t="shared" ref="C18:H18" si="0">SUM(C12:C17)</f>
        <v>143661527.89999998</v>
      </c>
      <c r="D18" s="50">
        <f t="shared" si="0"/>
        <v>2024023.5</v>
      </c>
      <c r="E18" s="49">
        <f t="shared" si="0"/>
        <v>145685551.39999998</v>
      </c>
      <c r="F18" s="50">
        <f t="shared" si="0"/>
        <v>115276308.40000001</v>
      </c>
      <c r="G18" s="49">
        <f t="shared" si="0"/>
        <v>112870743.8</v>
      </c>
      <c r="H18" s="51">
        <f t="shared" si="0"/>
        <v>30409242.999999989</v>
      </c>
    </row>
    <row r="19" spans="1:8" x14ac:dyDescent="0.2">
      <c r="A19" s="52"/>
      <c r="B19" s="52"/>
      <c r="C19" s="52"/>
      <c r="D19" s="52"/>
      <c r="E19" s="52"/>
      <c r="F19" s="52"/>
      <c r="G19" s="52"/>
      <c r="H19" s="52"/>
    </row>
    <row r="20" spans="1:8" x14ac:dyDescent="0.2">
      <c r="A20" s="52"/>
      <c r="B20" s="52"/>
      <c r="C20" s="53"/>
      <c r="D20" s="53"/>
      <c r="E20" s="53"/>
      <c r="F20" s="53"/>
      <c r="G20" s="53"/>
      <c r="H20" s="53"/>
    </row>
    <row r="21" spans="1:8" x14ac:dyDescent="0.2">
      <c r="A21" s="52"/>
      <c r="B21" s="52"/>
      <c r="C21" s="53"/>
      <c r="D21" s="53"/>
      <c r="E21" s="53"/>
      <c r="F21" s="53"/>
      <c r="G21" s="54"/>
      <c r="H21" s="53"/>
    </row>
    <row r="22" spans="1:8" x14ac:dyDescent="0.2">
      <c r="A22" s="52"/>
      <c r="B22" s="52"/>
      <c r="C22" s="53"/>
      <c r="D22" s="55"/>
      <c r="E22" s="55"/>
      <c r="F22" s="55"/>
      <c r="G22" s="55"/>
      <c r="H22" s="55"/>
    </row>
    <row r="23" spans="1:8" x14ac:dyDescent="0.2">
      <c r="A23" s="52"/>
      <c r="B23" s="52"/>
      <c r="C23" s="53"/>
      <c r="D23" s="53"/>
      <c r="E23" s="53"/>
      <c r="F23" s="53"/>
      <c r="G23" s="53"/>
      <c r="H23" s="53"/>
    </row>
    <row r="24" spans="1:8" x14ac:dyDescent="0.2">
      <c r="C24" s="56"/>
      <c r="D24" s="56"/>
      <c r="E24" s="56"/>
      <c r="F24" s="56"/>
      <c r="G24" s="56"/>
      <c r="H24" s="56"/>
    </row>
    <row r="25" spans="1:8" x14ac:dyDescent="0.2">
      <c r="C25" s="56"/>
      <c r="D25" s="56"/>
      <c r="E25" s="56"/>
      <c r="F25" s="56"/>
      <c r="G25" s="56"/>
      <c r="H25" s="56"/>
    </row>
    <row r="26" spans="1:8" x14ac:dyDescent="0.2">
      <c r="C26" s="56"/>
      <c r="D26" s="56"/>
      <c r="E26" s="56"/>
      <c r="F26" s="56"/>
      <c r="G26" s="56"/>
      <c r="H26" s="56"/>
    </row>
    <row r="27" spans="1:8" x14ac:dyDescent="0.2">
      <c r="G27" s="57"/>
    </row>
  </sheetData>
  <mergeCells count="15">
    <mergeCell ref="F9:F10"/>
    <mergeCell ref="G9:G10"/>
    <mergeCell ref="H9:H10"/>
    <mergeCell ref="D9:D10"/>
    <mergeCell ref="C9:C10"/>
    <mergeCell ref="A3:H3"/>
    <mergeCell ref="A4:H4"/>
    <mergeCell ref="A5:H5"/>
    <mergeCell ref="A6:H6"/>
    <mergeCell ref="A7:H7"/>
    <mergeCell ref="A13:B13"/>
    <mergeCell ref="A14:B14"/>
    <mergeCell ref="A15:B15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2018-11-09T18:18:37Z</cp:lastPrinted>
  <dcterms:created xsi:type="dcterms:W3CDTF">2014-04-29T22:03:03Z</dcterms:created>
  <dcterms:modified xsi:type="dcterms:W3CDTF">2018-11-09T18:18:44Z</dcterms:modified>
</cp:coreProperties>
</file>