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Hoja1!$A$1:$G$38</definedName>
  </definedNames>
  <calcPr calcId="179017"/>
</workbook>
</file>

<file path=xl/calcChain.xml><?xml version="1.0" encoding="utf-8"?>
<calcChain xmlns="http://schemas.openxmlformats.org/spreadsheetml/2006/main">
  <c r="D21" i="1" l="1"/>
  <c r="C21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38" i="1" l="1"/>
  <c r="B38" i="1" l="1"/>
  <c r="C38" i="1"/>
  <c r="E38" i="1"/>
  <c r="G38" i="1" l="1"/>
  <c r="D38" i="1"/>
</calcChain>
</file>

<file path=xl/sharedStrings.xml><?xml version="1.0" encoding="utf-8"?>
<sst xmlns="http://schemas.openxmlformats.org/spreadsheetml/2006/main" count="40" uniqueCount="40">
  <si>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</si>
  <si>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</si>
  <si>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</si>
  <si>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</si>
  <si>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</si>
  <si>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</si>
  <si>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</si>
  <si>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</si>
  <si>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</si>
  <si>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</si>
  <si>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</si>
  <si>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</si>
  <si>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</si>
  <si>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</si>
  <si>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</si>
  <si>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</si>
  <si>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</si>
  <si>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</si>
  <si>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</si>
  <si>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</si>
  <si>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</si>
  <si>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</si>
  <si>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Técnica del Gabinete</t>
  </si>
  <si>
    <t>Secretaría de Movilidad</t>
  </si>
  <si>
    <t>Secretaría de Desarrollo Urbano y Metropolitano</t>
  </si>
  <si>
    <t>Secretaría de Turismo</t>
  </si>
  <si>
    <t>Secretaría de Cultura</t>
  </si>
  <si>
    <t>Secretaria de Obra Pública</t>
  </si>
  <si>
    <t>Secretaria de Comunicaciones</t>
  </si>
  <si>
    <t>Secretaria de Seguridad</t>
  </si>
  <si>
    <t>Secretaria de Justicia y Derechos Humanos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</si>
  <si>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</si>
  <si>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</si>
  <si>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</si>
  <si>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Organos Autónomos</t>
  </si>
  <si>
    <t>Poderes Legislativo y Judicial</t>
  </si>
  <si>
    <t>Gobierno del Estado de México</t>
  </si>
  <si>
    <t>Clasificación Administrativa</t>
  </si>
  <si>
    <t>(Miles de Pesos)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</si>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</sst>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5" fillId="0" borderId="9" xfId="0" applyNumberFormat="1" applyFont="1" applyBorder="1"/>
    <xf numFmtId="164" fontId="5" fillId="0" borderId="0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164" fontId="5" fillId="0" borderId="1" xfId="0" applyNumberFormat="1" applyFont="1" applyBorder="1"/>
    <xf numFmtId="164" fontId="5" fillId="0" borderId="9" xfId="1" applyNumberFormat="1" applyFont="1" applyBorder="1"/>
    <xf numFmtId="164" fontId="5" fillId="0" borderId="4" xfId="1" applyNumberFormat="1" applyFont="1" applyBorder="1"/>
    <xf numFmtId="164" fontId="5" fillId="0" borderId="9" xfId="1" applyNumberFormat="1" applyFont="1" applyFill="1" applyBorder="1"/>
    <xf numFmtId="164" fontId="5" fillId="0" borderId="4" xfId="1" applyNumberFormat="1" applyFont="1" applyFill="1" applyBorder="1"/>
    <xf numFmtId="49" fontId="5" fillId="0" borderId="9" xfId="0" applyNumberFormat="1" applyFont="1" applyFill="1" applyBorder="1"/>
    <xf numFmtId="49" fontId="5" fillId="0" borderId="9" xfId="0" applyNumberFormat="1" applyFont="1" applyBorder="1" applyAlignment="1">
      <alignment horizontal="left" wrapText="1"/>
    </xf>
    <xf numFmtId="164" fontId="3" fillId="0" borderId="0" xfId="0" applyNumberFormat="1" applyFont="1"/>
    <xf numFmtId="164" fontId="5" fillId="0" borderId="4" xfId="0" applyNumberFormat="1" applyFont="1" applyBorder="1"/>
    <xf numFmtId="49" fontId="5" fillId="0" borderId="14" xfId="0" applyNumberFormat="1" applyFont="1" applyBorder="1"/>
    <xf numFmtId="164" fontId="5" fillId="0" borderId="14" xfId="0" applyNumberFormat="1" applyFont="1" applyBorder="1"/>
    <xf numFmtId="164" fontId="5" fillId="0" borderId="14" xfId="1" applyNumberFormat="1" applyFont="1" applyFill="1" applyBorder="1"/>
    <xf numFmtId="49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/>
    <xf numFmtId="164" fontId="4" fillId="0" borderId="11" xfId="0" applyNumberFormat="1" applyFont="1" applyFill="1" applyBorder="1"/>
    <xf numFmtId="0" fontId="5" fillId="0" borderId="0" xfId="0" applyFont="1"/>
    <xf numFmtId="164" fontId="5" fillId="0" borderId="0" xfId="0" applyNumberFormat="1" applyFont="1"/>
    <xf numFmtId="43" fontId="5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view="pageBreakPreview" zoomScaleNormal="100" zoomScaleSheetLayoutView="100" workbookViewId="0">
      <selection activeCell="B23" sqref="B23:G23"/>
    </sheetView>
  </sheetViews>
  <sheetFormatPr baseColWidth="10" defaultRowHeight="14.25" x14ac:dyDescent="0.2"/>
  <cols>
    <col min="1" max="1" width="47.140625" style="5" bestFit="1" customWidth="1"/>
    <col min="2" max="7" width="15.7109375" style="5" customWidth="1"/>
    <col min="8" max="16384" width="11.42578125" style="5"/>
  </cols>
  <sheetData>
    <row r="1" spans="1:9" ht="14.25" customHeight="1" x14ac:dyDescent="0.2">
      <c r="A1" s="1" t="s">
        <v>36</v>
      </c>
      <c r="B1" s="2"/>
      <c r="C1" s="2"/>
      <c r="D1" s="2"/>
      <c r="E1" s="2"/>
      <c r="F1" s="2"/>
      <c r="G1" s="3"/>
      <c r="H1" s="4"/>
      <c r="I1" s="4"/>
    </row>
    <row r="2" spans="1:9" ht="15" hidden="1" customHeight="1" x14ac:dyDescent="0.2">
      <c r="A2" s="6"/>
      <c r="B2" s="7"/>
      <c r="C2" s="7"/>
      <c r="D2" s="7"/>
      <c r="E2" s="7"/>
      <c r="F2" s="7"/>
      <c r="G2" s="8"/>
      <c r="H2" s="4"/>
      <c r="I2" s="4"/>
    </row>
    <row r="3" spans="1:9" x14ac:dyDescent="0.2">
      <c r="A3" s="6" t="s">
        <v>37</v>
      </c>
      <c r="B3" s="7"/>
      <c r="C3" s="7"/>
      <c r="D3" s="7"/>
      <c r="E3" s="7"/>
      <c r="F3" s="7"/>
      <c r="G3" s="8"/>
      <c r="H3" s="4"/>
      <c r="I3" s="4"/>
    </row>
    <row r="4" spans="1:9" x14ac:dyDescent="0.2">
      <c r="A4" s="6" t="s">
        <v>39</v>
      </c>
      <c r="B4" s="7"/>
      <c r="C4" s="7"/>
      <c r="D4" s="7"/>
      <c r="E4" s="7"/>
      <c r="F4" s="7"/>
      <c r="G4" s="8"/>
      <c r="H4" s="4"/>
      <c r="I4" s="4"/>
    </row>
    <row r="5" spans="1:9" x14ac:dyDescent="0.2">
      <c r="A5" s="9" t="s">
        <v>38</v>
      </c>
      <c r="B5" s="10"/>
      <c r="C5" s="10"/>
      <c r="D5" s="10"/>
      <c r="E5" s="10"/>
      <c r="F5" s="10"/>
      <c r="G5" s="11"/>
      <c r="H5" s="12"/>
      <c r="I5" s="12"/>
    </row>
    <row r="6" spans="1:9" ht="15" thickBot="1" x14ac:dyDescent="0.25">
      <c r="A6" s="13"/>
      <c r="B6" s="14"/>
      <c r="C6" s="14"/>
      <c r="D6" s="14"/>
      <c r="E6" s="14"/>
      <c r="F6" s="14"/>
      <c r="G6" s="15"/>
    </row>
    <row r="7" spans="1:9" ht="15" thickBot="1" x14ac:dyDescent="0.25">
      <c r="A7" s="16"/>
      <c r="B7" s="14" t="s">
        <v>0</v>
      </c>
      <c r="C7" s="14"/>
      <c r="D7" s="14"/>
      <c r="E7" s="14"/>
      <c r="F7" s="15"/>
      <c r="G7" s="17"/>
    </row>
    <row r="8" spans="1:9" ht="51.75" thickBot="1" x14ac:dyDescent="0.25">
      <c r="A8" s="18" t="s">
        <v>1</v>
      </c>
      <c r="B8" s="19" t="s">
        <v>2</v>
      </c>
      <c r="C8" s="20" t="s">
        <v>3</v>
      </c>
      <c r="D8" s="21" t="s">
        <v>4</v>
      </c>
      <c r="E8" s="20" t="s">
        <v>5</v>
      </c>
      <c r="F8" s="22" t="s">
        <v>6</v>
      </c>
      <c r="G8" s="23" t="s">
        <v>7</v>
      </c>
    </row>
    <row r="9" spans="1:9" ht="15" thickBot="1" x14ac:dyDescent="0.25">
      <c r="A9" s="24"/>
      <c r="B9" s="25">
        <v>1</v>
      </c>
      <c r="C9" s="26">
        <v>2</v>
      </c>
      <c r="D9" s="26" t="s">
        <v>8</v>
      </c>
      <c r="E9" s="26">
        <v>4</v>
      </c>
      <c r="F9" s="27">
        <v>5</v>
      </c>
      <c r="G9" s="26" t="s">
        <v>9</v>
      </c>
    </row>
    <row r="10" spans="1:9" x14ac:dyDescent="0.2">
      <c r="A10" s="28" t="s">
        <v>10</v>
      </c>
      <c r="B10" s="29">
        <v>59501.7</v>
      </c>
      <c r="C10" s="30">
        <v>930</v>
      </c>
      <c r="D10" s="31">
        <v>60431.7</v>
      </c>
      <c r="E10" s="30">
        <v>22042</v>
      </c>
      <c r="F10" s="32">
        <v>21675.5</v>
      </c>
      <c r="G10" s="31">
        <f>+D10-E10</f>
        <v>38389.699999999997</v>
      </c>
    </row>
    <row r="11" spans="1:9" x14ac:dyDescent="0.2">
      <c r="A11" s="28" t="s">
        <v>11</v>
      </c>
      <c r="B11" s="29">
        <v>2596022.4</v>
      </c>
      <c r="C11" s="33">
        <v>152077.90000000002</v>
      </c>
      <c r="D11" s="31">
        <v>2748100.3</v>
      </c>
      <c r="E11" s="33">
        <v>1159228.7</v>
      </c>
      <c r="F11" s="34">
        <v>1111024.0999999999</v>
      </c>
      <c r="G11" s="31">
        <f>+D11-E11</f>
        <v>1588871.5999999999</v>
      </c>
    </row>
    <row r="12" spans="1:9" x14ac:dyDescent="0.2">
      <c r="A12" s="28" t="s">
        <v>12</v>
      </c>
      <c r="B12" s="29">
        <v>63792578.399999991</v>
      </c>
      <c r="C12" s="33">
        <v>241341.39999999991</v>
      </c>
      <c r="D12" s="31">
        <v>64033919.79999999</v>
      </c>
      <c r="E12" s="35">
        <v>50849545.499999993</v>
      </c>
      <c r="F12" s="36">
        <v>50149147.700000003</v>
      </c>
      <c r="G12" s="31">
        <f t="shared" ref="G12:G33" si="0">+D12-E12</f>
        <v>13184374.299999997</v>
      </c>
    </row>
    <row r="13" spans="1:9" x14ac:dyDescent="0.2">
      <c r="A13" s="28" t="s">
        <v>13</v>
      </c>
      <c r="B13" s="29">
        <v>757726.5</v>
      </c>
      <c r="C13" s="33">
        <v>18703.5</v>
      </c>
      <c r="D13" s="31">
        <v>776430</v>
      </c>
      <c r="E13" s="35">
        <v>415976.2</v>
      </c>
      <c r="F13" s="36">
        <v>415976.2</v>
      </c>
      <c r="G13" s="31">
        <f t="shared" si="0"/>
        <v>360453.8</v>
      </c>
    </row>
    <row r="14" spans="1:9" x14ac:dyDescent="0.2">
      <c r="A14" s="28" t="s">
        <v>14</v>
      </c>
      <c r="B14" s="29">
        <v>81657803</v>
      </c>
      <c r="C14" s="35">
        <v>1173829.1000000001</v>
      </c>
      <c r="D14" s="31">
        <v>82831632.099999994</v>
      </c>
      <c r="E14" s="35">
        <v>58347834.300000004</v>
      </c>
      <c r="F14" s="36">
        <v>58229941.299999997</v>
      </c>
      <c r="G14" s="31">
        <f t="shared" si="0"/>
        <v>24483797.79999999</v>
      </c>
    </row>
    <row r="15" spans="1:9" x14ac:dyDescent="0.2">
      <c r="A15" s="28" t="s">
        <v>15</v>
      </c>
      <c r="B15" s="29">
        <v>2494507.6</v>
      </c>
      <c r="C15" s="33">
        <v>75366</v>
      </c>
      <c r="D15" s="31">
        <v>2569873.6</v>
      </c>
      <c r="E15" s="33">
        <v>1963350.5</v>
      </c>
      <c r="F15" s="36">
        <v>1962811.3</v>
      </c>
      <c r="G15" s="31">
        <f t="shared" si="0"/>
        <v>606523.10000000009</v>
      </c>
    </row>
    <row r="16" spans="1:9" x14ac:dyDescent="0.2">
      <c r="A16" s="28" t="s">
        <v>16</v>
      </c>
      <c r="B16" s="29">
        <v>700973.1</v>
      </c>
      <c r="C16" s="33">
        <v>-16066.499999999998</v>
      </c>
      <c r="D16" s="31">
        <v>684906.6</v>
      </c>
      <c r="E16" s="33">
        <v>252687.90000000002</v>
      </c>
      <c r="F16" s="36">
        <v>252687.90000000002</v>
      </c>
      <c r="G16" s="31">
        <f t="shared" si="0"/>
        <v>432218.69999999995</v>
      </c>
    </row>
    <row r="17" spans="1:7" x14ac:dyDescent="0.2">
      <c r="A17" s="28" t="s">
        <v>17</v>
      </c>
      <c r="B17" s="29">
        <v>385595</v>
      </c>
      <c r="C17" s="33">
        <v>15532.8</v>
      </c>
      <c r="D17" s="31">
        <v>401127.8</v>
      </c>
      <c r="E17" s="35">
        <v>234084.69999999998</v>
      </c>
      <c r="F17" s="36">
        <v>228203.5</v>
      </c>
      <c r="G17" s="31">
        <f t="shared" si="0"/>
        <v>167043.1</v>
      </c>
    </row>
    <row r="18" spans="1:7" x14ac:dyDescent="0.2">
      <c r="A18" s="28" t="s">
        <v>18</v>
      </c>
      <c r="B18" s="29">
        <v>1173579.2</v>
      </c>
      <c r="C18" s="35">
        <v>94348.5</v>
      </c>
      <c r="D18" s="31">
        <v>1267927.7</v>
      </c>
      <c r="E18" s="35">
        <v>1008269.4</v>
      </c>
      <c r="F18" s="36">
        <v>997401.20000000007</v>
      </c>
      <c r="G18" s="31">
        <f t="shared" si="0"/>
        <v>259658.29999999993</v>
      </c>
    </row>
    <row r="19" spans="1:7" x14ac:dyDescent="0.2">
      <c r="A19" s="28" t="s">
        <v>19</v>
      </c>
      <c r="B19" s="29">
        <v>130096</v>
      </c>
      <c r="C19" s="33">
        <v>16522.3</v>
      </c>
      <c r="D19" s="31">
        <v>146618.29999999999</v>
      </c>
      <c r="E19" s="33">
        <v>72642</v>
      </c>
      <c r="F19" s="36">
        <v>72642</v>
      </c>
      <c r="G19" s="31">
        <f t="shared" si="0"/>
        <v>73976.299999999988</v>
      </c>
    </row>
    <row r="20" spans="1:7" x14ac:dyDescent="0.2">
      <c r="A20" s="28" t="s">
        <v>20</v>
      </c>
      <c r="B20" s="29">
        <v>5199000.25</v>
      </c>
      <c r="C20" s="33">
        <v>151697.1</v>
      </c>
      <c r="D20" s="31">
        <v>5350697.3499999996</v>
      </c>
      <c r="E20" s="33">
        <v>8466663.9000000004</v>
      </c>
      <c r="F20" s="36">
        <v>8242965.9000000004</v>
      </c>
      <c r="G20" s="31">
        <f t="shared" si="0"/>
        <v>-3115966.5500000007</v>
      </c>
    </row>
    <row r="21" spans="1:7" x14ac:dyDescent="0.2">
      <c r="A21" s="28" t="s">
        <v>21</v>
      </c>
      <c r="B21" s="29">
        <v>28905857.199999999</v>
      </c>
      <c r="C21" s="33">
        <f>9150644.2-10000</f>
        <v>9140644.1999999993</v>
      </c>
      <c r="D21" s="31">
        <f>+B21+C21</f>
        <v>38046501.399999999</v>
      </c>
      <c r="E21" s="33">
        <v>21344151.600000001</v>
      </c>
      <c r="F21" s="36">
        <v>20818447.899999999</v>
      </c>
      <c r="G21" s="31">
        <f t="shared" si="0"/>
        <v>16702349.799999997</v>
      </c>
    </row>
    <row r="22" spans="1:7" x14ac:dyDescent="0.2">
      <c r="A22" s="28" t="s">
        <v>22</v>
      </c>
      <c r="B22" s="29">
        <v>57042</v>
      </c>
      <c r="C22" s="33">
        <v>16626.5</v>
      </c>
      <c r="D22" s="31">
        <v>73668.5</v>
      </c>
      <c r="E22" s="33">
        <v>29759.8</v>
      </c>
      <c r="F22" s="36">
        <v>29759.8</v>
      </c>
      <c r="G22" s="31">
        <f t="shared" si="0"/>
        <v>43908.7</v>
      </c>
    </row>
    <row r="23" spans="1:7" x14ac:dyDescent="0.2">
      <c r="A23" s="28" t="s">
        <v>23</v>
      </c>
      <c r="B23" s="29">
        <v>1056606</v>
      </c>
      <c r="C23" s="33">
        <v>137109.90000000002</v>
      </c>
      <c r="D23" s="31">
        <v>1193715.8999999999</v>
      </c>
      <c r="E23" s="33">
        <v>393346.4</v>
      </c>
      <c r="F23" s="36">
        <v>393346.4</v>
      </c>
      <c r="G23" s="31">
        <f t="shared" si="0"/>
        <v>800369.49999999988</v>
      </c>
    </row>
    <row r="24" spans="1:7" x14ac:dyDescent="0.2">
      <c r="A24" s="28" t="s">
        <v>24</v>
      </c>
      <c r="B24" s="29">
        <v>1075267.6000000001</v>
      </c>
      <c r="C24" s="33">
        <v>12145</v>
      </c>
      <c r="D24" s="31">
        <v>1087412.6000000001</v>
      </c>
      <c r="E24" s="33">
        <v>821316.10000000009</v>
      </c>
      <c r="F24" s="36">
        <v>821147.60000000009</v>
      </c>
      <c r="G24" s="31">
        <f t="shared" si="0"/>
        <v>266096.5</v>
      </c>
    </row>
    <row r="25" spans="1:7" x14ac:dyDescent="0.2">
      <c r="A25" s="28" t="s">
        <v>25</v>
      </c>
      <c r="B25" s="29">
        <v>274699.59999999998</v>
      </c>
      <c r="C25" s="33">
        <v>1016.5</v>
      </c>
      <c r="D25" s="31">
        <v>275716.09999999998</v>
      </c>
      <c r="E25" s="33">
        <v>110719.8</v>
      </c>
      <c r="F25" s="36">
        <v>111523.7</v>
      </c>
      <c r="G25" s="31">
        <f t="shared" si="0"/>
        <v>164996.29999999999</v>
      </c>
    </row>
    <row r="26" spans="1:7" x14ac:dyDescent="0.2">
      <c r="A26" s="28" t="s">
        <v>26</v>
      </c>
      <c r="B26" s="29">
        <v>2745364</v>
      </c>
      <c r="C26" s="33">
        <v>56812.600000000035</v>
      </c>
      <c r="D26" s="31">
        <v>2802176.6</v>
      </c>
      <c r="E26" s="33">
        <v>765653.6</v>
      </c>
      <c r="F26" s="36">
        <v>713864.6</v>
      </c>
      <c r="G26" s="31">
        <f t="shared" si="0"/>
        <v>2036523</v>
      </c>
    </row>
    <row r="27" spans="1:7" x14ac:dyDescent="0.2">
      <c r="A27" s="37" t="s">
        <v>27</v>
      </c>
      <c r="B27" s="29">
        <v>7711073.2000000002</v>
      </c>
      <c r="C27" s="33">
        <v>26797.699999999997</v>
      </c>
      <c r="D27" s="31">
        <v>7737870.9000000004</v>
      </c>
      <c r="E27" s="33">
        <v>16582544.199999999</v>
      </c>
      <c r="F27" s="36">
        <v>15882540.300000001</v>
      </c>
      <c r="G27" s="31">
        <f t="shared" si="0"/>
        <v>-8844673.2999999989</v>
      </c>
    </row>
    <row r="28" spans="1:7" x14ac:dyDescent="0.2">
      <c r="A28" s="28" t="s">
        <v>28</v>
      </c>
      <c r="B28" s="29">
        <v>9059087.6999999993</v>
      </c>
      <c r="C28" s="33">
        <v>47180.899999999994</v>
      </c>
      <c r="D28" s="31">
        <v>9106268.5999999996</v>
      </c>
      <c r="E28" s="33">
        <v>2510033.4</v>
      </c>
      <c r="F28" s="36">
        <v>2458777.4</v>
      </c>
      <c r="G28" s="31">
        <f t="shared" si="0"/>
        <v>6596235.1999999993</v>
      </c>
    </row>
    <row r="29" spans="1:7" x14ac:dyDescent="0.2">
      <c r="A29" s="28" t="s">
        <v>29</v>
      </c>
      <c r="B29" s="29">
        <v>12750949.300000001</v>
      </c>
      <c r="C29" s="31">
        <v>395897.2</v>
      </c>
      <c r="D29" s="31">
        <v>13146846.5</v>
      </c>
      <c r="E29" s="31">
        <v>7901803.5999999996</v>
      </c>
      <c r="F29" s="36">
        <v>7901803.5999999996</v>
      </c>
      <c r="G29" s="31">
        <f t="shared" si="0"/>
        <v>5245042.9000000004</v>
      </c>
    </row>
    <row r="30" spans="1:7" x14ac:dyDescent="0.2">
      <c r="A30" s="28" t="s">
        <v>30</v>
      </c>
      <c r="B30" s="29">
        <v>880817.3</v>
      </c>
      <c r="C30" s="31">
        <v>89500.6</v>
      </c>
      <c r="D30" s="31">
        <v>970317.9</v>
      </c>
      <c r="E30" s="31">
        <v>446059</v>
      </c>
      <c r="F30" s="36">
        <v>445656.5</v>
      </c>
      <c r="G30" s="31">
        <f t="shared" si="0"/>
        <v>524258.9</v>
      </c>
    </row>
    <row r="31" spans="1:7" x14ac:dyDescent="0.2">
      <c r="A31" s="28" t="s">
        <v>31</v>
      </c>
      <c r="B31" s="29">
        <v>55727.199999999997</v>
      </c>
      <c r="C31" s="31">
        <v>0</v>
      </c>
      <c r="D31" s="31">
        <v>55727.199999999997</v>
      </c>
      <c r="E31" s="31">
        <v>31171.200000000001</v>
      </c>
      <c r="F31" s="36">
        <v>31171.200000000001</v>
      </c>
      <c r="G31" s="31">
        <f t="shared" si="0"/>
        <v>24555.999999999996</v>
      </c>
    </row>
    <row r="32" spans="1:7" x14ac:dyDescent="0.2">
      <c r="A32" s="28" t="s">
        <v>32</v>
      </c>
      <c r="B32" s="29">
        <v>39580.6</v>
      </c>
      <c r="C32" s="31">
        <v>0</v>
      </c>
      <c r="D32" s="31">
        <v>39580.6</v>
      </c>
      <c r="E32" s="31">
        <v>21416</v>
      </c>
      <c r="F32" s="36">
        <v>21416</v>
      </c>
      <c r="G32" s="31">
        <f t="shared" si="0"/>
        <v>18164.599999999999</v>
      </c>
    </row>
    <row r="33" spans="1:8" ht="25.5" x14ac:dyDescent="0.2">
      <c r="A33" s="38" t="s">
        <v>33</v>
      </c>
      <c r="B33" s="29">
        <v>97685.5</v>
      </c>
      <c r="C33" s="31">
        <v>0</v>
      </c>
      <c r="D33" s="31">
        <v>97685.5</v>
      </c>
      <c r="E33" s="31">
        <v>57399.5</v>
      </c>
      <c r="F33" s="36">
        <v>57399.5</v>
      </c>
      <c r="G33" s="31">
        <f t="shared" si="0"/>
        <v>40286</v>
      </c>
      <c r="H33" s="39"/>
    </row>
    <row r="34" spans="1:8" x14ac:dyDescent="0.2">
      <c r="A34" s="28"/>
      <c r="B34" s="29"/>
      <c r="C34" s="31"/>
      <c r="D34" s="31"/>
      <c r="E34" s="31"/>
      <c r="F34" s="36"/>
      <c r="G34" s="31"/>
    </row>
    <row r="35" spans="1:8" x14ac:dyDescent="0.2">
      <c r="A35" s="28" t="s">
        <v>34</v>
      </c>
      <c r="B35" s="31">
        <v>12080383.300000001</v>
      </c>
      <c r="C35" s="31">
        <v>0</v>
      </c>
      <c r="D35" s="31">
        <v>12080383.300000001</v>
      </c>
      <c r="E35" s="31">
        <v>8472713.9000000004</v>
      </c>
      <c r="F35" s="40">
        <v>8448129.3000000007</v>
      </c>
      <c r="G35" s="31">
        <f t="shared" ref="G35:G36" si="1">+D35-E35</f>
        <v>3607669.4000000004</v>
      </c>
    </row>
    <row r="36" spans="1:8" x14ac:dyDescent="0.2">
      <c r="A36" s="28" t="s">
        <v>35</v>
      </c>
      <c r="B36" s="31">
        <v>5366115.7</v>
      </c>
      <c r="C36" s="31">
        <v>0</v>
      </c>
      <c r="D36" s="31">
        <v>5366115.7</v>
      </c>
      <c r="E36" s="31">
        <v>3935423</v>
      </c>
      <c r="F36" s="31">
        <v>3935423</v>
      </c>
      <c r="G36" s="31">
        <f t="shared" si="1"/>
        <v>1430692.7000000002</v>
      </c>
    </row>
    <row r="37" spans="1:8" ht="15" thickBot="1" x14ac:dyDescent="0.25">
      <c r="A37" s="41"/>
      <c r="B37" s="42"/>
      <c r="C37" s="42"/>
      <c r="D37" s="42"/>
      <c r="E37" s="42"/>
      <c r="F37" s="43"/>
      <c r="G37" s="31"/>
    </row>
    <row r="38" spans="1:8" ht="15" thickBot="1" x14ac:dyDescent="0.25">
      <c r="A38" s="44"/>
      <c r="B38" s="45">
        <f t="shared" ref="B38:G38" si="2">SUM(B10:B37)</f>
        <v>241103639.34999993</v>
      </c>
      <c r="C38" s="45">
        <f t="shared" si="2"/>
        <v>11848013.199999997</v>
      </c>
      <c r="D38" s="45">
        <f t="shared" si="2"/>
        <v>252951652.54999995</v>
      </c>
      <c r="E38" s="45">
        <f t="shared" si="2"/>
        <v>186215836.20000002</v>
      </c>
      <c r="F38" s="46">
        <f>SUM(F10:F37)</f>
        <v>183754883.40000004</v>
      </c>
      <c r="G38" s="45">
        <f t="shared" si="2"/>
        <v>66735816.349999994</v>
      </c>
    </row>
    <row r="39" spans="1:8" x14ac:dyDescent="0.2">
      <c r="A39" s="47"/>
      <c r="B39" s="47"/>
      <c r="C39" s="47"/>
      <c r="D39" s="47"/>
      <c r="E39" s="47"/>
      <c r="F39" s="48"/>
      <c r="G39" s="47"/>
      <c r="H39" s="39"/>
    </row>
    <row r="40" spans="1:8" x14ac:dyDescent="0.2">
      <c r="A40" s="47"/>
      <c r="B40" s="47"/>
      <c r="C40" s="47"/>
      <c r="D40" s="47"/>
      <c r="E40" s="48"/>
      <c r="F40" s="48"/>
      <c r="G40" s="47"/>
    </row>
    <row r="41" spans="1:8" x14ac:dyDescent="0.2">
      <c r="A41" s="47"/>
      <c r="B41" s="47"/>
      <c r="C41" s="47"/>
      <c r="D41" s="47"/>
      <c r="E41" s="47"/>
      <c r="F41" s="49"/>
      <c r="G41" s="47"/>
    </row>
    <row r="42" spans="1:8" x14ac:dyDescent="0.2">
      <c r="F42" s="39"/>
    </row>
  </sheetData>
  <mergeCells count="6">
    <mergeCell ref="A1:G2"/>
    <mergeCell ref="B7:F7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2018-11-09T18:15:22Z</cp:lastPrinted>
  <dcterms:created xsi:type="dcterms:W3CDTF">2018-08-03T00:02:23Z</dcterms:created>
  <dcterms:modified xsi:type="dcterms:W3CDTF">2018-11-09T18:15:31Z</dcterms:modified>
</cp:coreProperties>
</file>