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wnloads\archive\"/>
    </mc:Choice>
  </mc:AlternateContent>
  <bookViews>
    <workbookView xWindow="120" yWindow="90" windowWidth="28515" windowHeight="12330"/>
  </bookViews>
  <sheets>
    <sheet name="Hoja2" sheetId="2" r:id="rId1"/>
  </sheets>
  <calcPr calcId="152511"/>
</workbook>
</file>

<file path=xl/calcChain.xml><?xml version="1.0" encoding="utf-8"?>
<calcChain xmlns="http://schemas.openxmlformats.org/spreadsheetml/2006/main">
  <c r="H41" i="2" l="1"/>
  <c r="F41" i="2"/>
  <c r="G41" i="2" l="1"/>
  <c r="E41" i="2"/>
  <c r="D41" i="2"/>
  <c r="C41" i="2"/>
  <c r="H30" i="2"/>
  <c r="G30" i="2"/>
  <c r="F30" i="2"/>
  <c r="E30" i="2"/>
  <c r="D30" i="2"/>
  <c r="C30" i="2"/>
  <c r="H21" i="2"/>
  <c r="G21" i="2"/>
  <c r="F21" i="2"/>
  <c r="E21" i="2"/>
  <c r="D21" i="2"/>
  <c r="C21" i="2"/>
  <c r="H11" i="2"/>
  <c r="G11" i="2"/>
  <c r="F11" i="2"/>
  <c r="E11" i="2"/>
  <c r="D11" i="2"/>
  <c r="C11" i="2"/>
  <c r="G47" i="2" l="1"/>
  <c r="H47" i="2"/>
  <c r="F47" i="2"/>
  <c r="E47" i="2"/>
  <c r="D47" i="2"/>
  <c r="C47" i="2"/>
</calcChain>
</file>

<file path=xl/sharedStrings.xml><?xml version="1.0" encoding="utf-8"?>
<sst xmlns="http://schemas.openxmlformats.org/spreadsheetml/2006/main" count="49" uniqueCount="49">
  <si>
    <t>Modificado</t>
  </si>
  <si>
    <t>Devengado</t>
  </si>
  <si>
    <t>Pagado</t>
  </si>
  <si>
    <t>Estado Analítico del Ejercicio del Presupuesto de Egresos del Sector Central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</si>
  <si>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</si>
  <si>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</si>
  <si>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</si>
  <si>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</si>
  <si>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</si>
  <si>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</si>
  <si>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</si>
  <si>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</si>
  <si>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</si>
  <si>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</si>
  <si>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</si>
  <si>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</si>
  <si>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</si>
  <si>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</si>
  <si>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</si>
  <si>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</si>
  <si>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</si>
  <si>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</si>
  <si>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</si>
  <si>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</si>
  <si>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</si>
  <si>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</si>
  <si>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</si>
  <si>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</si>
  <si>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</si>
  <si>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</si>
  <si>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</si>
  <si>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</si>
  <si>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</si>
  <si>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</si>
  <si>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</si>
  <si>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</si>
  <si>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</si>
  <si>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</si>
  <si>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</si>
  <si>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</si>
  <si>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</si>
  <si>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</si>
  <si>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</si>
  <si>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</si>
  <si>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</si>
  <si>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 xml:space="preserve"> (Miles de Pesos )</t>
  </si>
  <si>
    <t>Cifras Preliminares</t>
  </si>
  <si>
    <t>Sector Central del Poder Ejecutivo del Gobierno del Estado de México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</si>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</sst>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General_)"/>
    <numFmt numFmtId="166" formatCode="0_ ;\-0\ "/>
    <numFmt numFmtId="167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0" fontId="2" fillId="0" borderId="0"/>
  </cellStyleXfs>
  <cellXfs count="39">
    <xf numFmtId="0" fontId="0" fillId="0" borderId="0" xfId="0"/>
    <xf numFmtId="164" fontId="1" fillId="0" borderId="0" xfId="0" applyNumberFormat="1" applyFont="1" applyBorder="1"/>
    <xf numFmtId="164" fontId="1" fillId="0" borderId="5" xfId="0" applyNumberFormat="1" applyFont="1" applyBorder="1"/>
    <xf numFmtId="166" fontId="3" fillId="0" borderId="0" xfId="1" applyNumberFormat="1" applyFont="1" applyFill="1" applyBorder="1" applyAlignment="1" applyProtection="1">
      <alignment horizontal="center" vertical="center" wrapText="1"/>
    </xf>
    <xf numFmtId="166" fontId="3" fillId="0" borderId="8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justify" vertical="center" wrapText="1"/>
    </xf>
    <xf numFmtId="167" fontId="1" fillId="2" borderId="2" xfId="1" applyNumberFormat="1" applyFont="1" applyFill="1" applyBorder="1" applyAlignment="1">
      <alignment horizontal="justify" vertical="center" wrapText="1"/>
    </xf>
    <xf numFmtId="167" fontId="1" fillId="2" borderId="3" xfId="1" applyNumberFormat="1" applyFont="1" applyFill="1" applyBorder="1" applyAlignment="1">
      <alignment horizontal="justify" vertical="center" wrapText="1"/>
    </xf>
    <xf numFmtId="164" fontId="3" fillId="0" borderId="0" xfId="0" applyNumberFormat="1" applyFont="1" applyFill="1" applyBorder="1"/>
    <xf numFmtId="164" fontId="3" fillId="0" borderId="5" xfId="0" applyNumberFormat="1" applyFont="1" applyFill="1" applyBorder="1"/>
    <xf numFmtId="164" fontId="1" fillId="0" borderId="0" xfId="0" applyNumberFormat="1" applyFont="1" applyFill="1" applyBorder="1"/>
    <xf numFmtId="164" fontId="1" fillId="0" borderId="5" xfId="0" applyNumberFormat="1" applyFont="1" applyFill="1" applyBorder="1"/>
    <xf numFmtId="0" fontId="1" fillId="2" borderId="0" xfId="0" applyFont="1" applyFill="1" applyBorder="1" applyAlignment="1">
      <alignment horizontal="justify" vertical="top"/>
    </xf>
    <xf numFmtId="0" fontId="1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164" fontId="3" fillId="0" borderId="7" xfId="0" applyNumberFormat="1" applyFont="1" applyFill="1" applyBorder="1"/>
    <xf numFmtId="164" fontId="3" fillId="0" borderId="8" xfId="0" applyNumberFormat="1" applyFont="1" applyFill="1" applyBorder="1"/>
    <xf numFmtId="164" fontId="0" fillId="0" borderId="0" xfId="0" applyNumberFormat="1" applyFont="1" applyFill="1" applyBorder="1"/>
    <xf numFmtId="164" fontId="0" fillId="0" borderId="5" xfId="0" applyNumberFormat="1" applyFont="1" applyFill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3" fillId="0" borderId="7" xfId="1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6" fontId="3" fillId="0" borderId="1" xfId="1" applyNumberFormat="1" applyFont="1" applyFill="1" applyBorder="1" applyAlignment="1" applyProtection="1">
      <alignment horizontal="center" vertical="center"/>
    </xf>
    <xf numFmtId="166" fontId="3" fillId="0" borderId="2" xfId="1" applyNumberFormat="1" applyFont="1" applyFill="1" applyBorder="1" applyAlignment="1" applyProtection="1">
      <alignment horizontal="center" vertical="center"/>
    </xf>
    <xf numFmtId="166" fontId="3" fillId="0" borderId="4" xfId="1" applyNumberFormat="1" applyFont="1" applyFill="1" applyBorder="1" applyAlignment="1" applyProtection="1">
      <alignment horizontal="center" vertical="center"/>
    </xf>
    <xf numFmtId="166" fontId="3" fillId="0" borderId="0" xfId="1" applyNumberFormat="1" applyFont="1" applyFill="1" applyBorder="1" applyAlignment="1" applyProtection="1">
      <alignment horizontal="center" vertical="center"/>
    </xf>
    <xf numFmtId="166" fontId="3" fillId="0" borderId="6" xfId="1" applyNumberFormat="1" applyFont="1" applyFill="1" applyBorder="1" applyAlignment="1" applyProtection="1">
      <alignment horizontal="center" vertical="center"/>
    </xf>
    <xf numFmtId="166" fontId="3" fillId="0" borderId="7" xfId="1" applyNumberFormat="1" applyFont="1" applyFill="1" applyBorder="1" applyAlignment="1" applyProtection="1">
      <alignment horizontal="center" vertical="center"/>
    </xf>
    <xf numFmtId="166" fontId="3" fillId="0" borderId="3" xfId="1" applyNumberFormat="1" applyFont="1" applyFill="1" applyBorder="1" applyAlignment="1" applyProtection="1">
      <alignment horizontal="center" vertical="center"/>
    </xf>
    <xf numFmtId="166" fontId="3" fillId="0" borderId="5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166" fontId="3" fillId="0" borderId="0" xfId="1" applyNumberFormat="1" applyFont="1" applyFill="1" applyBorder="1" applyAlignment="1" applyProtection="1">
      <alignment horizontal="center" vertical="center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workbookViewId="0">
      <selection activeCell="D54" sqref="D54"/>
    </sheetView>
  </sheetViews>
  <sheetFormatPr baseColWidth="10" defaultRowHeight="15" x14ac:dyDescent="0.25"/>
  <cols>
    <col min="1" max="1" width="29.5703125" customWidth="1"/>
    <col min="2" max="2" width="38.140625" customWidth="1"/>
    <col min="3" max="3" width="16.42578125" bestFit="1" customWidth="1"/>
    <col min="4" max="4" width="15.7109375" customWidth="1"/>
    <col min="5" max="6" width="17.140625" customWidth="1"/>
    <col min="7" max="7" width="17.42578125" customWidth="1"/>
    <col min="8" max="8" width="16.140625" bestFit="1" customWidth="1"/>
  </cols>
  <sheetData>
    <row r="1" spans="1:8" x14ac:dyDescent="0.25">
      <c r="A1" s="37" t="s">
        <v>47</v>
      </c>
      <c r="B1" s="37"/>
      <c r="C1" s="37"/>
      <c r="D1" s="37"/>
      <c r="E1" s="37"/>
      <c r="F1" s="37"/>
      <c r="G1" s="37"/>
      <c r="H1" s="37"/>
    </row>
    <row r="2" spans="1:8" x14ac:dyDescent="0.25">
      <c r="A2" s="38" t="s">
        <v>3</v>
      </c>
      <c r="B2" s="38"/>
      <c r="C2" s="38"/>
      <c r="D2" s="38"/>
      <c r="E2" s="38"/>
      <c r="F2" s="38"/>
      <c r="G2" s="38"/>
      <c r="H2" s="38"/>
    </row>
    <row r="3" spans="1:8" x14ac:dyDescent="0.25">
      <c r="A3" s="32" t="s">
        <v>4</v>
      </c>
      <c r="B3" s="32"/>
      <c r="C3" s="32"/>
      <c r="D3" s="32"/>
      <c r="E3" s="32"/>
      <c r="F3" s="32"/>
      <c r="G3" s="32"/>
      <c r="H3" s="32"/>
    </row>
    <row r="4" spans="1:8" x14ac:dyDescent="0.25">
      <c r="A4" s="32" t="s">
        <v>48</v>
      </c>
      <c r="B4" s="32"/>
      <c r="C4" s="32"/>
      <c r="D4" s="32"/>
      <c r="E4" s="32"/>
      <c r="F4" s="32"/>
      <c r="G4" s="32"/>
      <c r="H4" s="32"/>
    </row>
    <row r="5" spans="1:8" x14ac:dyDescent="0.25">
      <c r="A5" s="32" t="s">
        <v>46</v>
      </c>
      <c r="B5" s="32"/>
      <c r="C5" s="32"/>
      <c r="D5" s="32"/>
      <c r="E5" s="32"/>
      <c r="F5" s="32"/>
      <c r="G5" s="32"/>
      <c r="H5" s="32"/>
    </row>
    <row r="6" spans="1:8" ht="15.75" thickBot="1" x14ac:dyDescent="0.3">
      <c r="A6" s="32" t="s">
        <v>45</v>
      </c>
      <c r="B6" s="32"/>
      <c r="C6" s="32"/>
      <c r="D6" s="32"/>
      <c r="E6" s="32"/>
      <c r="F6" s="32"/>
      <c r="G6" s="32"/>
      <c r="H6" s="32"/>
    </row>
    <row r="7" spans="1:8" x14ac:dyDescent="0.25">
      <c r="A7" s="29" t="s">
        <v>5</v>
      </c>
      <c r="B7" s="30"/>
      <c r="C7" s="30" t="s">
        <v>6</v>
      </c>
      <c r="D7" s="30"/>
      <c r="E7" s="30"/>
      <c r="F7" s="30"/>
      <c r="G7" s="30"/>
      <c r="H7" s="35" t="s">
        <v>7</v>
      </c>
    </row>
    <row r="8" spans="1:8" ht="30" x14ac:dyDescent="0.25">
      <c r="A8" s="31"/>
      <c r="B8" s="32"/>
      <c r="C8" s="21" t="s">
        <v>8</v>
      </c>
      <c r="D8" s="3" t="s">
        <v>9</v>
      </c>
      <c r="E8" s="21" t="s">
        <v>0</v>
      </c>
      <c r="F8" s="21" t="s">
        <v>1</v>
      </c>
      <c r="G8" s="21" t="s">
        <v>2</v>
      </c>
      <c r="H8" s="36"/>
    </row>
    <row r="9" spans="1:8" ht="15.75" thickBot="1" x14ac:dyDescent="0.3">
      <c r="A9" s="33"/>
      <c r="B9" s="34"/>
      <c r="C9" s="22">
        <v>1</v>
      </c>
      <c r="D9" s="22">
        <v>2</v>
      </c>
      <c r="E9" s="22" t="s">
        <v>10</v>
      </c>
      <c r="F9" s="22">
        <v>4</v>
      </c>
      <c r="G9" s="22">
        <v>5</v>
      </c>
      <c r="H9" s="4" t="s">
        <v>11</v>
      </c>
    </row>
    <row r="10" spans="1:8" x14ac:dyDescent="0.25">
      <c r="A10" s="5"/>
      <c r="B10" s="6"/>
      <c r="C10" s="7"/>
      <c r="D10" s="7"/>
      <c r="E10" s="7"/>
      <c r="F10" s="7"/>
      <c r="G10" s="7"/>
      <c r="H10" s="8"/>
    </row>
    <row r="11" spans="1:8" x14ac:dyDescent="0.25">
      <c r="A11" s="27" t="s">
        <v>12</v>
      </c>
      <c r="B11" s="28"/>
      <c r="C11" s="9">
        <f t="shared" ref="C11:H11" si="0">SUM(C12:C19)</f>
        <v>50670084.979999997</v>
      </c>
      <c r="D11" s="9">
        <f t="shared" si="0"/>
        <v>-806886.68854</v>
      </c>
      <c r="E11" s="9">
        <f t="shared" si="0"/>
        <v>49863198.291460007</v>
      </c>
      <c r="F11" s="9">
        <f t="shared" si="0"/>
        <v>35648814.474950001</v>
      </c>
      <c r="G11" s="9">
        <f t="shared" si="0"/>
        <v>35082532.646090001</v>
      </c>
      <c r="H11" s="10">
        <f t="shared" si="0"/>
        <v>14214383.816510001</v>
      </c>
    </row>
    <row r="12" spans="1:8" x14ac:dyDescent="0.25">
      <c r="A12" s="25" t="s">
        <v>13</v>
      </c>
      <c r="B12" s="26"/>
      <c r="C12" s="1">
        <v>1634477.149</v>
      </c>
      <c r="D12" s="1">
        <v>0</v>
      </c>
      <c r="E12" s="1">
        <v>1634477.149</v>
      </c>
      <c r="F12" s="1">
        <v>1169855.4797</v>
      </c>
      <c r="G12" s="1">
        <v>1169855.4797</v>
      </c>
      <c r="H12" s="2">
        <v>464621.66929999995</v>
      </c>
    </row>
    <row r="13" spans="1:8" x14ac:dyDescent="0.25">
      <c r="A13" s="25" t="s">
        <v>14</v>
      </c>
      <c r="B13" s="26"/>
      <c r="C13" s="1">
        <v>8625439.8190000001</v>
      </c>
      <c r="D13" s="1">
        <v>-347285.39795999997</v>
      </c>
      <c r="E13" s="1">
        <v>8278154.4210400004</v>
      </c>
      <c r="F13" s="1">
        <v>5627924.2847199999</v>
      </c>
      <c r="G13" s="1">
        <v>5569549.1756300004</v>
      </c>
      <c r="H13" s="2">
        <v>2650230.1363199996</v>
      </c>
    </row>
    <row r="14" spans="1:8" x14ac:dyDescent="0.25">
      <c r="A14" s="25" t="s">
        <v>15</v>
      </c>
      <c r="B14" s="26"/>
      <c r="C14" s="1">
        <v>5810372.3559999997</v>
      </c>
      <c r="D14" s="1">
        <v>-202857.06294999999</v>
      </c>
      <c r="E14" s="1">
        <v>5607515.2930500004</v>
      </c>
      <c r="F14" s="1">
        <v>4760769.9941600002</v>
      </c>
      <c r="G14" s="1">
        <v>4658018.2018800005</v>
      </c>
      <c r="H14" s="2">
        <v>846745.29889000033</v>
      </c>
    </row>
    <row r="15" spans="1:8" x14ac:dyDescent="0.25">
      <c r="A15" s="25" t="s">
        <v>16</v>
      </c>
      <c r="B15" s="26"/>
      <c r="C15" s="1">
        <v>38264.182999999997</v>
      </c>
      <c r="D15" s="1">
        <v>-1843.7771400000001</v>
      </c>
      <c r="E15" s="1">
        <v>36420.405859999999</v>
      </c>
      <c r="F15" s="1">
        <v>47980.225829999996</v>
      </c>
      <c r="G15" s="1">
        <v>47737.193909999995</v>
      </c>
      <c r="H15" s="2">
        <v>-11559.819969999999</v>
      </c>
    </row>
    <row r="16" spans="1:8" x14ac:dyDescent="0.25">
      <c r="A16" s="25" t="s">
        <v>17</v>
      </c>
      <c r="B16" s="26"/>
      <c r="C16" s="1">
        <v>13100057.674000001</v>
      </c>
      <c r="D16" s="1">
        <v>-542940.58422000019</v>
      </c>
      <c r="E16" s="1">
        <v>12557117.089780001</v>
      </c>
      <c r="F16" s="1">
        <v>11009698.805399999</v>
      </c>
      <c r="G16" s="1">
        <v>10968348.94289</v>
      </c>
      <c r="H16" s="2">
        <v>1547418.284380001</v>
      </c>
    </row>
    <row r="17" spans="1:8" x14ac:dyDescent="0.25">
      <c r="A17" s="23" t="s">
        <v>18</v>
      </c>
      <c r="B17" s="24"/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20">
        <v>0</v>
      </c>
    </row>
    <row r="18" spans="1:8" x14ac:dyDescent="0.25">
      <c r="A18" s="25" t="s">
        <v>19</v>
      </c>
      <c r="B18" s="26"/>
      <c r="C18" s="19">
        <v>20022760.252</v>
      </c>
      <c r="D18" s="19">
        <v>-226944.04873000001</v>
      </c>
      <c r="E18" s="19">
        <v>19795816.203269999</v>
      </c>
      <c r="F18" s="19">
        <v>11849593.9712</v>
      </c>
      <c r="G18" s="19">
        <v>11569799.521600001</v>
      </c>
      <c r="H18" s="20">
        <v>7946222.2320699999</v>
      </c>
    </row>
    <row r="19" spans="1:8" x14ac:dyDescent="0.25">
      <c r="A19" s="25" t="s">
        <v>20</v>
      </c>
      <c r="B19" s="26"/>
      <c r="C19" s="19">
        <v>1438713.547</v>
      </c>
      <c r="D19" s="19">
        <v>514984.18245999998</v>
      </c>
      <c r="E19" s="19">
        <v>1953697.7294600001</v>
      </c>
      <c r="F19" s="19">
        <v>1182991.7139400002</v>
      </c>
      <c r="G19" s="19">
        <v>1099224.1304800001</v>
      </c>
      <c r="H19" s="20">
        <v>770706.01552000002</v>
      </c>
    </row>
    <row r="20" spans="1:8" x14ac:dyDescent="0.25">
      <c r="A20" s="23"/>
      <c r="B20" s="13"/>
      <c r="C20" s="11"/>
      <c r="D20" s="11"/>
      <c r="E20" s="11"/>
      <c r="F20" s="11"/>
      <c r="G20" s="11"/>
      <c r="H20" s="12"/>
    </row>
    <row r="21" spans="1:8" x14ac:dyDescent="0.25">
      <c r="A21" s="27" t="s">
        <v>21</v>
      </c>
      <c r="B21" s="28"/>
      <c r="C21" s="9">
        <f>SUM(C22:C28)</f>
        <v>146118132.058</v>
      </c>
      <c r="D21" s="9">
        <f t="shared" ref="D21:H21" si="1">SUM(D22:D28)</f>
        <v>-312638.81319999992</v>
      </c>
      <c r="E21" s="9">
        <f t="shared" si="1"/>
        <v>145805493.2448</v>
      </c>
      <c r="F21" s="9">
        <f t="shared" si="1"/>
        <v>99362776.106329992</v>
      </c>
      <c r="G21" s="9">
        <f t="shared" si="1"/>
        <v>96926868.256980002</v>
      </c>
      <c r="H21" s="10">
        <f t="shared" si="1"/>
        <v>46442717.138469994</v>
      </c>
    </row>
    <row r="22" spans="1:8" x14ac:dyDescent="0.25">
      <c r="A22" s="25" t="s">
        <v>22</v>
      </c>
      <c r="B22" s="26"/>
      <c r="C22" s="1">
        <v>3003433.0290000001</v>
      </c>
      <c r="D22" s="1">
        <v>-180963.87357999998</v>
      </c>
      <c r="E22" s="1">
        <v>2822469.1554200002</v>
      </c>
      <c r="F22" s="1">
        <v>1994358.8487200001</v>
      </c>
      <c r="G22" s="1">
        <v>1912056.8272200001</v>
      </c>
      <c r="H22" s="2">
        <v>828110.30670000007</v>
      </c>
    </row>
    <row r="23" spans="1:8" x14ac:dyDescent="0.25">
      <c r="A23" s="25" t="s">
        <v>23</v>
      </c>
      <c r="B23" s="26"/>
      <c r="C23" s="1">
        <v>4817709.4280000003</v>
      </c>
      <c r="D23" s="1">
        <v>-5645.4453900000008</v>
      </c>
      <c r="E23" s="1">
        <v>4812063.9826099994</v>
      </c>
      <c r="F23" s="1">
        <v>2883521.1686999998</v>
      </c>
      <c r="G23" s="1">
        <v>2757083.35769</v>
      </c>
      <c r="H23" s="2">
        <v>1928542.8139099998</v>
      </c>
    </row>
    <row r="24" spans="1:8" x14ac:dyDescent="0.25">
      <c r="A24" s="25" t="s">
        <v>24</v>
      </c>
      <c r="B24" s="26"/>
      <c r="C24" s="1">
        <v>29411673.682</v>
      </c>
      <c r="D24" s="1">
        <v>-11147.2194</v>
      </c>
      <c r="E24" s="1">
        <v>29400526.4626</v>
      </c>
      <c r="F24" s="1">
        <v>19332702.771479998</v>
      </c>
      <c r="G24" s="1">
        <v>19332699.316599999</v>
      </c>
      <c r="H24" s="2">
        <v>10067823.691119999</v>
      </c>
    </row>
    <row r="25" spans="1:8" x14ac:dyDescent="0.25">
      <c r="A25" s="25" t="s">
        <v>25</v>
      </c>
      <c r="B25" s="26"/>
      <c r="C25" s="1">
        <v>3594709.8539999998</v>
      </c>
      <c r="D25" s="1">
        <v>-212923.67810999998</v>
      </c>
      <c r="E25" s="1">
        <v>3381786.1758900001</v>
      </c>
      <c r="F25" s="1">
        <v>1716323.62601</v>
      </c>
      <c r="G25" s="1">
        <v>1713687.7945899998</v>
      </c>
      <c r="H25" s="2">
        <v>1665462.5498799998</v>
      </c>
    </row>
    <row r="26" spans="1:8" x14ac:dyDescent="0.25">
      <c r="A26" s="25" t="s">
        <v>26</v>
      </c>
      <c r="B26" s="26"/>
      <c r="C26" s="1">
        <v>97364113.669</v>
      </c>
      <c r="D26" s="1">
        <v>108439.91473000002</v>
      </c>
      <c r="E26" s="1">
        <v>97472553.583729997</v>
      </c>
      <c r="F26" s="1">
        <v>65051122.939209998</v>
      </c>
      <c r="G26" s="1">
        <v>65008582.532470003</v>
      </c>
      <c r="H26" s="2">
        <v>32421430.644519996</v>
      </c>
    </row>
    <row r="27" spans="1:8" x14ac:dyDescent="0.25">
      <c r="A27" s="25" t="s">
        <v>27</v>
      </c>
      <c r="B27" s="26"/>
      <c r="C27" s="1">
        <v>7926492.3959999997</v>
      </c>
      <c r="D27" s="1">
        <v>-10398.51145</v>
      </c>
      <c r="E27" s="1">
        <v>7916093.8845500005</v>
      </c>
      <c r="F27" s="1">
        <v>8384746.7522099996</v>
      </c>
      <c r="G27" s="1">
        <v>6202758.4284100002</v>
      </c>
      <c r="H27" s="2">
        <v>-468652.86765999987</v>
      </c>
    </row>
    <row r="28" spans="1:8" x14ac:dyDescent="0.25">
      <c r="A28" s="25" t="s">
        <v>28</v>
      </c>
      <c r="B28" s="26"/>
      <c r="C28" s="11">
        <v>0</v>
      </c>
      <c r="D28" s="11">
        <v>0</v>
      </c>
      <c r="E28" s="1">
        <v>0</v>
      </c>
      <c r="F28" s="11">
        <v>0</v>
      </c>
      <c r="G28" s="11">
        <v>0</v>
      </c>
      <c r="H28" s="2">
        <v>0</v>
      </c>
    </row>
    <row r="29" spans="1:8" x14ac:dyDescent="0.25">
      <c r="A29" s="23"/>
      <c r="B29" s="13"/>
      <c r="C29" s="11"/>
      <c r="D29" s="11"/>
      <c r="E29" s="11"/>
      <c r="F29" s="11"/>
      <c r="G29" s="11"/>
      <c r="H29" s="12"/>
    </row>
    <row r="30" spans="1:8" x14ac:dyDescent="0.25">
      <c r="A30" s="27" t="s">
        <v>29</v>
      </c>
      <c r="B30" s="28"/>
      <c r="C30" s="9">
        <f>SUM(C31:C39)</f>
        <v>12819311.669</v>
      </c>
      <c r="D30" s="9">
        <f t="shared" ref="D30:H30" si="2">SUM(D31:D39)</f>
        <v>-266199.04556</v>
      </c>
      <c r="E30" s="9">
        <f t="shared" si="2"/>
        <v>12553112.623439997</v>
      </c>
      <c r="F30" s="9">
        <f t="shared" si="2"/>
        <v>6229341.3308099993</v>
      </c>
      <c r="G30" s="9">
        <f t="shared" si="2"/>
        <v>5412099.3662999999</v>
      </c>
      <c r="H30" s="10">
        <f t="shared" si="2"/>
        <v>6323771.292630001</v>
      </c>
    </row>
    <row r="31" spans="1:8" x14ac:dyDescent="0.25">
      <c r="A31" s="25" t="s">
        <v>30</v>
      </c>
      <c r="B31" s="26"/>
      <c r="C31" s="1">
        <v>1681598.798</v>
      </c>
      <c r="D31" s="1">
        <v>-640.82537999999522</v>
      </c>
      <c r="E31" s="1">
        <v>1680957.9726199999</v>
      </c>
      <c r="F31" s="1">
        <v>1253104.36124</v>
      </c>
      <c r="G31" s="1">
        <v>1114018.61124</v>
      </c>
      <c r="H31" s="2">
        <v>427853.6113799999</v>
      </c>
    </row>
    <row r="32" spans="1:8" x14ac:dyDescent="0.25">
      <c r="A32" s="25" t="s">
        <v>31</v>
      </c>
      <c r="B32" s="26"/>
      <c r="C32" s="1">
        <v>2679197.7659999998</v>
      </c>
      <c r="D32" s="1">
        <v>-111558.64029000001</v>
      </c>
      <c r="E32" s="1">
        <v>2567639.1257099998</v>
      </c>
      <c r="F32" s="1">
        <v>781902.83126000001</v>
      </c>
      <c r="G32" s="1">
        <v>440682.91382000002</v>
      </c>
      <c r="H32" s="2">
        <v>1785736.2944500002</v>
      </c>
    </row>
    <row r="33" spans="1:8" x14ac:dyDescent="0.25">
      <c r="A33" s="25" t="s">
        <v>32</v>
      </c>
      <c r="B33" s="26"/>
      <c r="C33" s="1">
        <v>13427.367</v>
      </c>
      <c r="D33" s="1">
        <v>-980.99495999999999</v>
      </c>
      <c r="E33" s="1">
        <v>12446.372039999998</v>
      </c>
      <c r="F33" s="1">
        <v>12705.280699999999</v>
      </c>
      <c r="G33" s="1">
        <v>8033.0140499999998</v>
      </c>
      <c r="H33" s="2">
        <v>-258.90866000000017</v>
      </c>
    </row>
    <row r="34" spans="1:8" x14ac:dyDescent="0.25">
      <c r="A34" s="25" t="s">
        <v>33</v>
      </c>
      <c r="B34" s="26"/>
      <c r="C34" s="1">
        <v>468050.80099999998</v>
      </c>
      <c r="D34" s="1">
        <v>-11744.15185</v>
      </c>
      <c r="E34" s="1">
        <v>456306.64914999995</v>
      </c>
      <c r="F34" s="1">
        <v>416762.16570999997</v>
      </c>
      <c r="G34" s="1">
        <v>299699.76571000001</v>
      </c>
      <c r="H34" s="2">
        <v>39544.483439999996</v>
      </c>
    </row>
    <row r="35" spans="1:8" x14ac:dyDescent="0.25">
      <c r="A35" s="25" t="s">
        <v>34</v>
      </c>
      <c r="B35" s="26"/>
      <c r="C35" s="1">
        <v>6796055.3200000003</v>
      </c>
      <c r="D35" s="1">
        <v>-74113.766049999977</v>
      </c>
      <c r="E35" s="1">
        <v>6721941.5539499996</v>
      </c>
      <c r="F35" s="1">
        <v>3427589.0827899999</v>
      </c>
      <c r="G35" s="1">
        <v>3213295.5899</v>
      </c>
      <c r="H35" s="2">
        <v>3294352.4711599997</v>
      </c>
    </row>
    <row r="36" spans="1:8" x14ac:dyDescent="0.25">
      <c r="A36" s="25" t="s">
        <v>35</v>
      </c>
      <c r="B36" s="26"/>
      <c r="C36" s="1">
        <v>6686.1589999999997</v>
      </c>
      <c r="D36" s="1">
        <v>-227.87841999999998</v>
      </c>
      <c r="E36" s="1">
        <v>6458.2805799999996</v>
      </c>
      <c r="F36" s="1">
        <v>4290.3255099999997</v>
      </c>
      <c r="G36" s="1">
        <v>4290.3255099999997</v>
      </c>
      <c r="H36" s="2">
        <v>2167.9550700000004</v>
      </c>
    </row>
    <row r="37" spans="1:8" x14ac:dyDescent="0.25">
      <c r="A37" s="25" t="s">
        <v>36</v>
      </c>
      <c r="B37" s="26"/>
      <c r="C37" s="1">
        <v>469074.886</v>
      </c>
      <c r="D37" s="1">
        <v>-63664.9738</v>
      </c>
      <c r="E37" s="1">
        <v>405409.91219999996</v>
      </c>
      <c r="F37" s="1">
        <v>139981.10543999998</v>
      </c>
      <c r="G37" s="1">
        <v>139228.03263</v>
      </c>
      <c r="H37" s="2">
        <v>265428.80676000001</v>
      </c>
    </row>
    <row r="38" spans="1:8" x14ac:dyDescent="0.25">
      <c r="A38" s="25" t="s">
        <v>37</v>
      </c>
      <c r="B38" s="26"/>
      <c r="C38" s="1">
        <v>642375.446</v>
      </c>
      <c r="D38" s="1">
        <v>-3267.8148099999999</v>
      </c>
      <c r="E38" s="1">
        <v>639107.6311900001</v>
      </c>
      <c r="F38" s="1">
        <v>153937.84158000001</v>
      </c>
      <c r="G38" s="1">
        <v>153782.77686000001</v>
      </c>
      <c r="H38" s="2">
        <v>485169.78961000004</v>
      </c>
    </row>
    <row r="39" spans="1:8" x14ac:dyDescent="0.25">
      <c r="A39" s="25" t="s">
        <v>38</v>
      </c>
      <c r="B39" s="26"/>
      <c r="C39" s="1">
        <v>62845.125999999997</v>
      </c>
      <c r="D39" s="1">
        <v>0</v>
      </c>
      <c r="E39" s="1">
        <v>62845.125999999997</v>
      </c>
      <c r="F39" s="1">
        <v>39068.336579999996</v>
      </c>
      <c r="G39" s="1">
        <v>39068.336579999996</v>
      </c>
      <c r="H39" s="2">
        <v>23776.789420000001</v>
      </c>
    </row>
    <row r="40" spans="1:8" x14ac:dyDescent="0.25">
      <c r="A40" s="23"/>
      <c r="B40" s="13"/>
      <c r="C40" s="11"/>
      <c r="D40" s="11"/>
      <c r="E40" s="11"/>
      <c r="F40" s="11"/>
      <c r="G40" s="11"/>
      <c r="H40" s="12"/>
    </row>
    <row r="41" spans="1:8" x14ac:dyDescent="0.25">
      <c r="A41" s="27" t="s">
        <v>39</v>
      </c>
      <c r="B41" s="28"/>
      <c r="C41" s="9">
        <f>SUM(C42:C45)</f>
        <v>58790680.590000004</v>
      </c>
      <c r="D41" s="9">
        <f t="shared" ref="D41:G41" si="3">SUM(D42:D45)</f>
        <v>0</v>
      </c>
      <c r="E41" s="9">
        <f t="shared" si="3"/>
        <v>58790680.590000004</v>
      </c>
      <c r="F41" s="9">
        <f>SUM(F42:F45)</f>
        <v>47133013.100810006</v>
      </c>
      <c r="G41" s="9">
        <f t="shared" si="3"/>
        <v>46701752.889119998</v>
      </c>
      <c r="H41" s="10">
        <f>SUM(H42:H45)</f>
        <v>11657667.489190001</v>
      </c>
    </row>
    <row r="42" spans="1:8" x14ac:dyDescent="0.25">
      <c r="A42" s="25" t="s">
        <v>40</v>
      </c>
      <c r="B42" s="26"/>
      <c r="C42" s="1">
        <v>8965665.2300000004</v>
      </c>
      <c r="D42" s="1">
        <v>0</v>
      </c>
      <c r="E42" s="1">
        <v>8965665.2300000004</v>
      </c>
      <c r="F42" s="1">
        <v>4417879.9215600006</v>
      </c>
      <c r="G42" s="1">
        <v>4417879.9215600006</v>
      </c>
      <c r="H42" s="2">
        <v>4547785.3084399998</v>
      </c>
    </row>
    <row r="43" spans="1:8" x14ac:dyDescent="0.25">
      <c r="A43" s="25" t="s">
        <v>41</v>
      </c>
      <c r="B43" s="26"/>
      <c r="C43" s="1">
        <v>46581324.351000004</v>
      </c>
      <c r="D43" s="1">
        <v>0</v>
      </c>
      <c r="E43" s="1">
        <v>46581324.351000004</v>
      </c>
      <c r="F43" s="1">
        <v>35816521.337180004</v>
      </c>
      <c r="G43" s="1">
        <v>35385261.125489995</v>
      </c>
      <c r="H43" s="2">
        <v>10764803.01382</v>
      </c>
    </row>
    <row r="44" spans="1:8" x14ac:dyDescent="0.25">
      <c r="A44" s="25" t="s">
        <v>42</v>
      </c>
      <c r="B44" s="26"/>
      <c r="C44" s="11">
        <v>0</v>
      </c>
      <c r="D44" s="11">
        <v>0</v>
      </c>
      <c r="E44" s="1">
        <v>0</v>
      </c>
      <c r="F44" s="11">
        <v>0</v>
      </c>
      <c r="G44" s="11">
        <v>0</v>
      </c>
      <c r="H44" s="2">
        <v>0</v>
      </c>
    </row>
    <row r="45" spans="1:8" x14ac:dyDescent="0.25">
      <c r="A45" s="25" t="s">
        <v>43</v>
      </c>
      <c r="B45" s="26"/>
      <c r="C45" s="11">
        <v>3243691.0090000001</v>
      </c>
      <c r="D45" s="11">
        <v>0</v>
      </c>
      <c r="E45" s="1">
        <v>3243691.0090000001</v>
      </c>
      <c r="F45" s="11">
        <v>6898611.8420699993</v>
      </c>
      <c r="G45" s="11">
        <v>6898611.8420699993</v>
      </c>
      <c r="H45" s="2">
        <v>-3654920.8330699997</v>
      </c>
    </row>
    <row r="46" spans="1:8" x14ac:dyDescent="0.25">
      <c r="A46" s="23"/>
      <c r="B46" s="14"/>
      <c r="C46" s="11"/>
      <c r="D46" s="11"/>
      <c r="E46" s="11"/>
      <c r="F46" s="11"/>
      <c r="G46" s="11"/>
      <c r="H46" s="12"/>
    </row>
    <row r="47" spans="1:8" ht="15.75" thickBot="1" x14ac:dyDescent="0.3">
      <c r="A47" s="15"/>
      <c r="B47" s="16" t="s">
        <v>44</v>
      </c>
      <c r="C47" s="17">
        <f>+C11+C21+C30+C41</f>
        <v>268398209.29699999</v>
      </c>
      <c r="D47" s="17">
        <f t="shared" ref="D47:H47" si="4">+D11+D21+D30+D41</f>
        <v>-1385724.5473</v>
      </c>
      <c r="E47" s="17">
        <f t="shared" si="4"/>
        <v>267012484.74970001</v>
      </c>
      <c r="F47" s="17">
        <f t="shared" si="4"/>
        <v>188373945.01289999</v>
      </c>
      <c r="G47" s="17">
        <f>+G11+G21+G30+G41</f>
        <v>184123253.15849</v>
      </c>
      <c r="H47" s="18">
        <f t="shared" si="4"/>
        <v>78638539.7368</v>
      </c>
    </row>
    <row r="48" spans="1:8" x14ac:dyDescent="0.25">
      <c r="G48" s="19"/>
    </row>
  </sheetData>
  <mergeCells count="40">
    <mergeCell ref="A7:B9"/>
    <mergeCell ref="C7:G7"/>
    <mergeCell ref="H7:H8"/>
    <mergeCell ref="A1:H1"/>
    <mergeCell ref="A2:H2"/>
    <mergeCell ref="A3:H3"/>
    <mergeCell ref="A6:H6"/>
    <mergeCell ref="A4:H4"/>
    <mergeCell ref="A5:H5"/>
    <mergeCell ref="A23:B23"/>
    <mergeCell ref="A11:B11"/>
    <mergeCell ref="A12:B12"/>
    <mergeCell ref="A13:B13"/>
    <mergeCell ref="A14:B14"/>
    <mergeCell ref="A15:B15"/>
    <mergeCell ref="A16:B16"/>
    <mergeCell ref="A18:B18"/>
    <mergeCell ref="A19:B19"/>
    <mergeCell ref="A21:B21"/>
    <mergeCell ref="A22:B22"/>
    <mergeCell ref="A36:B36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35:B35"/>
    <mergeCell ref="A44:B44"/>
    <mergeCell ref="A45:B45"/>
    <mergeCell ref="A37:B37"/>
    <mergeCell ref="A38:B38"/>
    <mergeCell ref="A39:B39"/>
    <mergeCell ref="A41:B41"/>
    <mergeCell ref="A42:B42"/>
    <mergeCell ref="A43:B43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Carol</cp:lastModifiedBy>
  <cp:lastPrinted>2020-10-29T18:38:48Z</cp:lastPrinted>
  <dcterms:created xsi:type="dcterms:W3CDTF">2017-04-23T18:34:55Z</dcterms:created>
  <dcterms:modified xsi:type="dcterms:W3CDTF">2020-10-29T18:38:51Z</dcterms:modified>
</cp:coreProperties>
</file>