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\Downloads\PRESUPUESTAL Y PROGRAMÁTICA\UIPPE\"/>
    </mc:Choice>
  </mc:AlternateContent>
  <xr:revisionPtr revIDLastSave="0" documentId="13_ncr:1_{4DD70275-C433-4EAA-88D8-A4BC2A4F68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sificación Fun" sheetId="2" r:id="rId1"/>
  </sheets>
  <definedNames>
    <definedName name="_xlnm.Print_Area" localSheetId="0">'Clasificación Fun'!$A$1:$H$57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2" l="1"/>
  <c r="C21" i="2" l="1"/>
  <c r="C41" i="2" l="1"/>
  <c r="C30" i="2"/>
  <c r="D11" i="2" l="1"/>
  <c r="F41" i="2" l="1"/>
  <c r="G41" i="2" l="1"/>
  <c r="G30" i="2"/>
  <c r="G21" i="2"/>
  <c r="G11" i="2"/>
  <c r="G47" i="2" l="1"/>
  <c r="H41" i="2" l="1"/>
  <c r="H30" i="2"/>
  <c r="E41" i="2" l="1"/>
  <c r="D41" i="2"/>
  <c r="F30" i="2"/>
  <c r="E30" i="2"/>
  <c r="D30" i="2"/>
  <c r="H21" i="2"/>
  <c r="F21" i="2"/>
  <c r="E21" i="2"/>
  <c r="D21" i="2"/>
  <c r="H11" i="2"/>
  <c r="F11" i="2"/>
  <c r="E11" i="2"/>
  <c r="C11" i="2"/>
  <c r="H47" i="2" l="1"/>
  <c r="F47" i="2"/>
  <c r="E47" i="2"/>
  <c r="D47" i="2"/>
  <c r="C47" i="2"/>
</calcChain>
</file>

<file path=xl/sharedStrings.xml><?xml version="1.0" encoding="utf-8"?>
<sst xmlns="http://schemas.openxmlformats.org/spreadsheetml/2006/main" count="49" uniqueCount="49">
  <si>
    <t>Modificado</t>
  </si>
  <si>
    <t>Devengado</t>
  </si>
  <si>
    <t>Pagado</t>
  </si>
  <si>
    <t>Estado Analítico del Ejercicio del Presupuesto de Egresos del Sector Central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</si>
  <si>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</si>
  <si>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</si>
  <si>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</si>
  <si>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</si>
  <si>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</si>
  <si>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</si>
  <si>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</si>
  <si>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</si>
  <si>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</si>
  <si>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</si>
  <si>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</si>
  <si>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</si>
  <si>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</si>
  <si>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</si>
  <si>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</si>
  <si>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</si>
  <si>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</si>
  <si>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</si>
  <si>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</si>
  <si>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</si>
  <si>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</si>
  <si>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</si>
  <si>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</si>
  <si>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</si>
  <si>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</si>
  <si>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</si>
  <si>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</si>
  <si>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</si>
  <si>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</si>
  <si>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</si>
  <si>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</si>
  <si>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</si>
  <si>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</si>
  <si>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</si>
  <si>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</si>
  <si>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</si>
  <si>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</si>
  <si>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</si>
  <si>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</si>
  <si>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</si>
  <si>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</si>
  <si>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 xml:space="preserve"> (Miles de Pesos )</t>
  </si>
  <si>
    <t>Sector Central del Poder Ejecutivo del Estado Libre y Soberano de México</t>
  </si>
  <si>
    <t>Cifras Preliminares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</si>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</sst>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General_)"/>
    <numFmt numFmtId="166" formatCode="0_ ;\-0\ "/>
    <numFmt numFmtId="167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2" fillId="0" borderId="0"/>
    <xf numFmtId="0" fontId="2" fillId="0" borderId="0"/>
  </cellStyleXfs>
  <cellXfs count="37">
    <xf numFmtId="0" fontId="0" fillId="0" borderId="0" xfId="0"/>
    <xf numFmtId="166" fontId="3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/>
    <xf numFmtId="166" fontId="3" fillId="0" borderId="0" xfId="1" applyNumberFormat="1" applyFont="1" applyFill="1" applyBorder="1" applyAlignment="1" applyProtection="1">
      <alignment horizontal="center" vertical="center"/>
      <protection locked="0"/>
    </xf>
    <xf numFmtId="166" fontId="3" fillId="0" borderId="1" xfId="1" applyNumberFormat="1" applyFont="1" applyFill="1" applyBorder="1" applyAlignment="1" applyProtection="1">
      <alignment horizontal="center" vertical="center"/>
    </xf>
    <xf numFmtId="166" fontId="3" fillId="0" borderId="2" xfId="1" applyNumberFormat="1" applyFont="1" applyFill="1" applyBorder="1" applyAlignment="1" applyProtection="1">
      <alignment horizontal="center" vertical="center"/>
    </xf>
    <xf numFmtId="166" fontId="3" fillId="0" borderId="3" xfId="1" applyNumberFormat="1" applyFont="1" applyFill="1" applyBorder="1" applyAlignment="1" applyProtection="1">
      <alignment horizontal="center" vertical="center"/>
    </xf>
    <xf numFmtId="166" fontId="3" fillId="0" borderId="4" xfId="1" applyNumberFormat="1" applyFont="1" applyFill="1" applyBorder="1" applyAlignment="1" applyProtection="1">
      <alignment horizontal="center" vertical="center"/>
    </xf>
    <xf numFmtId="166" fontId="3" fillId="0" borderId="0" xfId="1" applyNumberFormat="1" applyFont="1" applyFill="1" applyBorder="1" applyAlignment="1" applyProtection="1">
      <alignment horizontal="center" vertical="center"/>
    </xf>
    <xf numFmtId="166" fontId="3" fillId="0" borderId="0" xfId="1" applyNumberFormat="1" applyFont="1" applyFill="1" applyBorder="1" applyAlignment="1" applyProtection="1">
      <alignment horizontal="center" vertical="center" wrapText="1"/>
    </xf>
    <xf numFmtId="166" fontId="3" fillId="0" borderId="5" xfId="1" applyNumberFormat="1" applyFont="1" applyFill="1" applyBorder="1" applyAlignment="1" applyProtection="1">
      <alignment horizontal="center" vertical="center"/>
    </xf>
    <xf numFmtId="166" fontId="3" fillId="0" borderId="6" xfId="1" applyNumberFormat="1" applyFont="1" applyFill="1" applyBorder="1" applyAlignment="1" applyProtection="1">
      <alignment horizontal="center" vertical="center"/>
    </xf>
    <xf numFmtId="166" fontId="3" fillId="0" borderId="7" xfId="1" applyNumberFormat="1" applyFont="1" applyFill="1" applyBorder="1" applyAlignment="1" applyProtection="1">
      <alignment horizontal="center" vertical="center"/>
    </xf>
    <xf numFmtId="166" fontId="3" fillId="0" borderId="7" xfId="1" applyNumberFormat="1" applyFont="1" applyFill="1" applyBorder="1" applyAlignment="1" applyProtection="1">
      <alignment horizontal="center" vertical="center"/>
    </xf>
    <xf numFmtId="166" fontId="3" fillId="0" borderId="8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center" wrapText="1"/>
    </xf>
    <xf numFmtId="167" fontId="4" fillId="2" borderId="2" xfId="1" applyNumberFormat="1" applyFont="1" applyFill="1" applyBorder="1" applyAlignment="1">
      <alignment horizontal="justify" vertical="center" wrapText="1"/>
    </xf>
    <xf numFmtId="167" fontId="4" fillId="2" borderId="3" xfId="1" applyNumberFormat="1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/>
    <xf numFmtId="164" fontId="3" fillId="0" borderId="5" xfId="0" applyNumberFormat="1" applyFont="1" applyFill="1" applyBorder="1"/>
    <xf numFmtId="0" fontId="4" fillId="2" borderId="4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164" fontId="4" fillId="0" borderId="0" xfId="0" applyNumberFormat="1" applyFont="1" applyFill="1" applyBorder="1"/>
    <xf numFmtId="164" fontId="4" fillId="0" borderId="0" xfId="0" applyNumberFormat="1" applyFont="1" applyBorder="1"/>
    <xf numFmtId="164" fontId="4" fillId="0" borderId="5" xfId="0" applyNumberFormat="1" applyFont="1" applyBorder="1"/>
    <xf numFmtId="0" fontId="4" fillId="2" borderId="4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justify" vertical="top"/>
    </xf>
    <xf numFmtId="164" fontId="4" fillId="0" borderId="5" xfId="0" applyNumberFormat="1" applyFont="1" applyFill="1" applyBorder="1"/>
    <xf numFmtId="0" fontId="4" fillId="2" borderId="0" xfId="0" applyFont="1" applyFill="1" applyBorder="1" applyAlignment="1">
      <alignment vertical="top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vertical="top"/>
    </xf>
    <xf numFmtId="164" fontId="3" fillId="0" borderId="7" xfId="0" applyNumberFormat="1" applyFont="1" applyFill="1" applyBorder="1"/>
    <xf numFmtId="164" fontId="3" fillId="0" borderId="8" xfId="0" applyNumberFormat="1" applyFont="1" applyFill="1" applyBorder="1"/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showGridLines="0" tabSelected="1" zoomScale="85" zoomScaleNormal="85" workbookViewId="0">
      <selection activeCell="A5" sqref="A5:H5"/>
    </sheetView>
  </sheetViews>
  <sheetFormatPr baseColWidth="10" defaultRowHeight="12.75" x14ac:dyDescent="0.2"/>
  <cols>
    <col min="1" max="1" width="26.5703125" style="2" customWidth="1"/>
    <col min="2" max="2" width="10.28515625" style="2" customWidth="1"/>
    <col min="3" max="3" width="25" style="2" customWidth="1"/>
    <col min="4" max="4" width="17.7109375" style="2" customWidth="1"/>
    <col min="5" max="5" width="19.140625" style="2" customWidth="1"/>
    <col min="6" max="7" width="22.5703125" style="2" customWidth="1"/>
    <col min="8" max="8" width="24.140625" style="2" customWidth="1"/>
    <col min="9" max="16384" width="11.42578125" style="2"/>
  </cols>
  <sheetData>
    <row r="1" spans="1:8" x14ac:dyDescent="0.2">
      <c r="A1" s="1" t="s">
        <v>46</v>
      </c>
      <c r="B1" s="1"/>
      <c r="C1" s="1"/>
      <c r="D1" s="1"/>
      <c r="E1" s="1"/>
      <c r="F1" s="1"/>
      <c r="G1" s="1"/>
      <c r="H1" s="1"/>
    </row>
    <row r="2" spans="1:8" x14ac:dyDescent="0.2">
      <c r="A2" s="3" t="s">
        <v>3</v>
      </c>
      <c r="B2" s="3"/>
      <c r="C2" s="3"/>
      <c r="D2" s="3"/>
      <c r="E2" s="3"/>
      <c r="F2" s="3"/>
      <c r="G2" s="3"/>
      <c r="H2" s="3"/>
    </row>
    <row r="3" spans="1:8" x14ac:dyDescent="0.2">
      <c r="A3" s="1" t="s">
        <v>4</v>
      </c>
      <c r="B3" s="1"/>
      <c r="C3" s="1"/>
      <c r="D3" s="1"/>
      <c r="E3" s="1"/>
      <c r="F3" s="1"/>
      <c r="G3" s="1"/>
      <c r="H3" s="1"/>
    </row>
    <row r="4" spans="1:8" x14ac:dyDescent="0.2">
      <c r="A4" s="1" t="s">
        <v>48</v>
      </c>
      <c r="B4" s="1"/>
      <c r="C4" s="1"/>
      <c r="D4" s="1"/>
      <c r="E4" s="1"/>
      <c r="F4" s="1"/>
      <c r="G4" s="1"/>
      <c r="H4" s="1"/>
    </row>
    <row r="5" spans="1:8" x14ac:dyDescent="0.2">
      <c r="A5" s="1" t="s">
        <v>47</v>
      </c>
      <c r="B5" s="1"/>
      <c r="C5" s="1"/>
      <c r="D5" s="1"/>
      <c r="E5" s="1"/>
      <c r="F5" s="1"/>
      <c r="G5" s="1"/>
      <c r="H5" s="1"/>
    </row>
    <row r="6" spans="1:8" ht="13.5" thickBot="1" x14ac:dyDescent="0.25">
      <c r="A6" s="1" t="s">
        <v>45</v>
      </c>
      <c r="B6" s="1"/>
      <c r="C6" s="1"/>
      <c r="D6" s="1"/>
      <c r="E6" s="1"/>
      <c r="F6" s="1"/>
      <c r="G6" s="1"/>
      <c r="H6" s="1"/>
    </row>
    <row r="7" spans="1:8" x14ac:dyDescent="0.2">
      <c r="A7" s="4" t="s">
        <v>5</v>
      </c>
      <c r="B7" s="5"/>
      <c r="C7" s="5" t="s">
        <v>6</v>
      </c>
      <c r="D7" s="5"/>
      <c r="E7" s="5"/>
      <c r="F7" s="5"/>
      <c r="G7" s="5"/>
      <c r="H7" s="6" t="s">
        <v>7</v>
      </c>
    </row>
    <row r="8" spans="1:8" ht="25.5" x14ac:dyDescent="0.2">
      <c r="A8" s="7"/>
      <c r="B8" s="1"/>
      <c r="C8" s="8" t="s">
        <v>8</v>
      </c>
      <c r="D8" s="9" t="s">
        <v>9</v>
      </c>
      <c r="E8" s="8" t="s">
        <v>0</v>
      </c>
      <c r="F8" s="8" t="s">
        <v>1</v>
      </c>
      <c r="G8" s="8" t="s">
        <v>2</v>
      </c>
      <c r="H8" s="10"/>
    </row>
    <row r="9" spans="1:8" ht="13.5" thickBot="1" x14ac:dyDescent="0.25">
      <c r="A9" s="11"/>
      <c r="B9" s="12"/>
      <c r="C9" s="13">
        <v>1</v>
      </c>
      <c r="D9" s="13">
        <v>2</v>
      </c>
      <c r="E9" s="13" t="s">
        <v>10</v>
      </c>
      <c r="F9" s="13">
        <v>4</v>
      </c>
      <c r="G9" s="13">
        <v>5</v>
      </c>
      <c r="H9" s="14" t="s">
        <v>11</v>
      </c>
    </row>
    <row r="10" spans="1:8" x14ac:dyDescent="0.2">
      <c r="A10" s="15"/>
      <c r="B10" s="16"/>
      <c r="C10" s="17"/>
      <c r="D10" s="17"/>
      <c r="E10" s="17"/>
      <c r="F10" s="17"/>
      <c r="G10" s="17"/>
      <c r="H10" s="18"/>
    </row>
    <row r="11" spans="1:8" x14ac:dyDescent="0.2">
      <c r="A11" s="19" t="s">
        <v>12</v>
      </c>
      <c r="B11" s="20"/>
      <c r="C11" s="21">
        <f t="shared" ref="C11:H11" si="0">SUM(C12:C19)</f>
        <v>54375908.485830002</v>
      </c>
      <c r="D11" s="21">
        <f>SUM(D12:D19)</f>
        <v>1490985.98385</v>
      </c>
      <c r="E11" s="21">
        <f t="shared" si="0"/>
        <v>55866894.469680004</v>
      </c>
      <c r="F11" s="21">
        <f t="shared" si="0"/>
        <v>51787977.244289994</v>
      </c>
      <c r="G11" s="21">
        <f>SUM(G12:G19)</f>
        <v>50513249.680730008</v>
      </c>
      <c r="H11" s="22">
        <f t="shared" si="0"/>
        <v>4078917.2253899998</v>
      </c>
    </row>
    <row r="12" spans="1:8" x14ac:dyDescent="0.2">
      <c r="A12" s="23" t="s">
        <v>13</v>
      </c>
      <c r="B12" s="24"/>
      <c r="C12" s="25">
        <v>2128999.9989999998</v>
      </c>
      <c r="D12" s="26">
        <v>0</v>
      </c>
      <c r="E12" s="26">
        <v>2128999.9989999998</v>
      </c>
      <c r="F12" s="26">
        <v>2128999.9989999998</v>
      </c>
      <c r="G12" s="26">
        <v>2128999.9989999998</v>
      </c>
      <c r="H12" s="27">
        <v>0</v>
      </c>
    </row>
    <row r="13" spans="1:8" x14ac:dyDescent="0.2">
      <c r="A13" s="23" t="s">
        <v>14</v>
      </c>
      <c r="B13" s="24"/>
      <c r="C13" s="25">
        <v>11510988.694</v>
      </c>
      <c r="D13" s="26">
        <v>244455.28641</v>
      </c>
      <c r="E13" s="26">
        <v>11755443.98041</v>
      </c>
      <c r="F13" s="26">
        <v>11085821.725369999</v>
      </c>
      <c r="G13" s="26">
        <v>11084130.09622</v>
      </c>
      <c r="H13" s="27">
        <v>669622.25503999996</v>
      </c>
    </row>
    <row r="14" spans="1:8" x14ac:dyDescent="0.2">
      <c r="A14" s="23" t="s">
        <v>15</v>
      </c>
      <c r="B14" s="24"/>
      <c r="C14" s="25">
        <v>7969664.9177099997</v>
      </c>
      <c r="D14" s="26">
        <v>743095.87693000003</v>
      </c>
      <c r="E14" s="26">
        <v>8712760.7946400009</v>
      </c>
      <c r="F14" s="26">
        <v>7304350.2650499996</v>
      </c>
      <c r="G14" s="26">
        <v>6878674.28847</v>
      </c>
      <c r="H14" s="27">
        <v>1408410.5295899999</v>
      </c>
    </row>
    <row r="15" spans="1:8" x14ac:dyDescent="0.2">
      <c r="A15" s="23" t="s">
        <v>16</v>
      </c>
      <c r="B15" s="24"/>
      <c r="C15" s="25">
        <v>45211.703000000001</v>
      </c>
      <c r="D15" s="26">
        <v>-5261.6280999999999</v>
      </c>
      <c r="E15" s="26">
        <v>39950.0749</v>
      </c>
      <c r="F15" s="26">
        <v>21903.873739999999</v>
      </c>
      <c r="G15" s="26">
        <v>20959.930090000002</v>
      </c>
      <c r="H15" s="27">
        <v>18046.201160000001</v>
      </c>
    </row>
    <row r="16" spans="1:8" x14ac:dyDescent="0.2">
      <c r="A16" s="23" t="s">
        <v>17</v>
      </c>
      <c r="B16" s="24"/>
      <c r="C16" s="25">
        <v>10544359.30064</v>
      </c>
      <c r="D16" s="26">
        <v>70002.201029999997</v>
      </c>
      <c r="E16" s="26">
        <v>10614361.501669999</v>
      </c>
      <c r="F16" s="26">
        <v>11583143.88634</v>
      </c>
      <c r="G16" s="26">
        <v>11456181.62855</v>
      </c>
      <c r="H16" s="27">
        <v>-968782.38467000006</v>
      </c>
    </row>
    <row r="17" spans="1:8" x14ac:dyDescent="0.2">
      <c r="A17" s="28" t="s">
        <v>18</v>
      </c>
      <c r="B17" s="29"/>
      <c r="C17" s="25">
        <v>0</v>
      </c>
      <c r="D17" s="25">
        <v>0</v>
      </c>
      <c r="E17" s="26">
        <v>0</v>
      </c>
      <c r="F17" s="25">
        <v>0</v>
      </c>
      <c r="G17" s="25">
        <v>0</v>
      </c>
      <c r="H17" s="27">
        <v>0</v>
      </c>
    </row>
    <row r="18" spans="1:8" x14ac:dyDescent="0.2">
      <c r="A18" s="23" t="s">
        <v>19</v>
      </c>
      <c r="B18" s="24"/>
      <c r="C18" s="25">
        <v>20822923.748819999</v>
      </c>
      <c r="D18" s="25">
        <v>8438.9299900000005</v>
      </c>
      <c r="E18" s="26">
        <v>20831362.67881</v>
      </c>
      <c r="F18" s="25">
        <v>18415829.281690001</v>
      </c>
      <c r="G18" s="25">
        <v>17835408.217950001</v>
      </c>
      <c r="H18" s="27">
        <v>2415533.3971199999</v>
      </c>
    </row>
    <row r="19" spans="1:8" x14ac:dyDescent="0.2">
      <c r="A19" s="23" t="s">
        <v>20</v>
      </c>
      <c r="B19" s="24"/>
      <c r="C19" s="25">
        <v>1353760.1226600001</v>
      </c>
      <c r="D19" s="25">
        <v>430255.31758999999</v>
      </c>
      <c r="E19" s="26">
        <v>1784015.44025</v>
      </c>
      <c r="F19" s="25">
        <v>1247928.2131000001</v>
      </c>
      <c r="G19" s="25">
        <v>1108895.52045</v>
      </c>
      <c r="H19" s="27">
        <v>536087.22715000005</v>
      </c>
    </row>
    <row r="20" spans="1:8" x14ac:dyDescent="0.2">
      <c r="A20" s="28"/>
      <c r="B20" s="30"/>
      <c r="C20" s="25"/>
      <c r="D20" s="25"/>
      <c r="E20" s="25"/>
      <c r="F20" s="25"/>
      <c r="G20" s="25"/>
      <c r="H20" s="31"/>
    </row>
    <row r="21" spans="1:8" x14ac:dyDescent="0.2">
      <c r="A21" s="19" t="s">
        <v>21</v>
      </c>
      <c r="B21" s="20"/>
      <c r="C21" s="21">
        <f>SUM(C22:C28)</f>
        <v>184539617.58901</v>
      </c>
      <c r="D21" s="21">
        <f t="shared" ref="D21:H21" si="1">SUM(D22:D28)</f>
        <v>5333558.5215590922</v>
      </c>
      <c r="E21" s="21">
        <f t="shared" si="1"/>
        <v>189873176.11056909</v>
      </c>
      <c r="F21" s="21">
        <f t="shared" si="1"/>
        <v>189601297.00538999</v>
      </c>
      <c r="G21" s="21">
        <f>SUM(G22:G28)</f>
        <v>189257448.84808999</v>
      </c>
      <c r="H21" s="22">
        <f t="shared" si="1"/>
        <v>271879.10517909192</v>
      </c>
    </row>
    <row r="22" spans="1:8" x14ac:dyDescent="0.2">
      <c r="A22" s="23" t="s">
        <v>22</v>
      </c>
      <c r="B22" s="24"/>
      <c r="C22" s="26">
        <v>2625973.7059999998</v>
      </c>
      <c r="D22" s="26">
        <v>147424.21583999999</v>
      </c>
      <c r="E22" s="26">
        <v>2773397.92184</v>
      </c>
      <c r="F22" s="26">
        <v>1947957.3740399999</v>
      </c>
      <c r="G22" s="26">
        <v>1925689.26752</v>
      </c>
      <c r="H22" s="27">
        <v>825440.54779999994</v>
      </c>
    </row>
    <row r="23" spans="1:8" x14ac:dyDescent="0.2">
      <c r="A23" s="23" t="s">
        <v>23</v>
      </c>
      <c r="B23" s="24"/>
      <c r="C23" s="26">
        <v>5009735.8066400001</v>
      </c>
      <c r="D23" s="26">
        <v>140844.14538</v>
      </c>
      <c r="E23" s="26">
        <v>5150579.9520199997</v>
      </c>
      <c r="F23" s="26">
        <v>4991372.1718699997</v>
      </c>
      <c r="G23" s="26">
        <v>4790297.2274700003</v>
      </c>
      <c r="H23" s="27">
        <v>159207.78015000001</v>
      </c>
    </row>
    <row r="24" spans="1:8" x14ac:dyDescent="0.2">
      <c r="A24" s="23" t="s">
        <v>24</v>
      </c>
      <c r="B24" s="24"/>
      <c r="C24" s="26">
        <v>33401013.695999999</v>
      </c>
      <c r="D24" s="26">
        <v>-1390174.6678899999</v>
      </c>
      <c r="E24" s="26">
        <v>32010839.028110001</v>
      </c>
      <c r="F24" s="26">
        <v>28248942.435619999</v>
      </c>
      <c r="G24" s="26">
        <v>28247906.88783</v>
      </c>
      <c r="H24" s="27">
        <v>3761896.5924900002</v>
      </c>
    </row>
    <row r="25" spans="1:8" x14ac:dyDescent="0.2">
      <c r="A25" s="23" t="s">
        <v>25</v>
      </c>
      <c r="B25" s="24"/>
      <c r="C25" s="26">
        <v>2291865.6875300002</v>
      </c>
      <c r="D25" s="26">
        <v>69136.519969999994</v>
      </c>
      <c r="E25" s="26">
        <v>2361002.2075</v>
      </c>
      <c r="F25" s="26">
        <v>3427370.6354299998</v>
      </c>
      <c r="G25" s="26">
        <v>3412184.7952800002</v>
      </c>
      <c r="H25" s="27">
        <v>-1066368.42793</v>
      </c>
    </row>
    <row r="26" spans="1:8" x14ac:dyDescent="0.2">
      <c r="A26" s="23" t="s">
        <v>26</v>
      </c>
      <c r="B26" s="24"/>
      <c r="C26" s="26">
        <v>122219476.207</v>
      </c>
      <c r="D26" s="26">
        <v>-2778990.61179</v>
      </c>
      <c r="E26" s="26">
        <v>119440485.59521</v>
      </c>
      <c r="F26" s="26">
        <v>121856368.61754</v>
      </c>
      <c r="G26" s="26">
        <v>121751881.05755</v>
      </c>
      <c r="H26" s="27">
        <v>-2415883.022330001</v>
      </c>
    </row>
    <row r="27" spans="1:8" x14ac:dyDescent="0.2">
      <c r="A27" s="23" t="s">
        <v>27</v>
      </c>
      <c r="B27" s="24"/>
      <c r="C27" s="26">
        <v>18991552.48584</v>
      </c>
      <c r="D27" s="26">
        <v>9145318.9200490918</v>
      </c>
      <c r="E27" s="26">
        <v>28136871.405889094</v>
      </c>
      <c r="F27" s="26">
        <v>29129285.770890001</v>
      </c>
      <c r="G27" s="26">
        <v>29129489.612440001</v>
      </c>
      <c r="H27" s="27">
        <f>+E27-F27</f>
        <v>-992414.36500090733</v>
      </c>
    </row>
    <row r="28" spans="1:8" x14ac:dyDescent="0.2">
      <c r="A28" s="23" t="s">
        <v>28</v>
      </c>
      <c r="B28" s="24"/>
      <c r="C28" s="25">
        <v>0</v>
      </c>
      <c r="D28" s="25">
        <v>0</v>
      </c>
      <c r="E28" s="26">
        <v>0</v>
      </c>
      <c r="F28" s="25">
        <v>0</v>
      </c>
      <c r="G28" s="25">
        <v>0</v>
      </c>
      <c r="H28" s="27">
        <v>0</v>
      </c>
    </row>
    <row r="29" spans="1:8" x14ac:dyDescent="0.2">
      <c r="A29" s="28"/>
      <c r="B29" s="30"/>
      <c r="C29" s="25"/>
      <c r="D29" s="25"/>
      <c r="E29" s="25"/>
      <c r="F29" s="25"/>
      <c r="G29" s="25"/>
      <c r="H29" s="31"/>
    </row>
    <row r="30" spans="1:8" x14ac:dyDescent="0.2">
      <c r="A30" s="19" t="s">
        <v>29</v>
      </c>
      <c r="B30" s="20"/>
      <c r="C30" s="21">
        <f>SUM(C31:C39)</f>
        <v>19507851.368160002</v>
      </c>
      <c r="D30" s="21">
        <f t="shared" ref="D30:F30" si="2">SUM(D31:D39)</f>
        <v>-516840.41962999996</v>
      </c>
      <c r="E30" s="21">
        <f t="shared" si="2"/>
        <v>18991010.94853</v>
      </c>
      <c r="F30" s="21">
        <f t="shared" si="2"/>
        <v>16460556.263010001</v>
      </c>
      <c r="G30" s="21">
        <f>SUM(G31:G39)</f>
        <v>15436564.971870001</v>
      </c>
      <c r="H30" s="22">
        <f>SUM(H31:H39)</f>
        <v>2530454.6855199998</v>
      </c>
    </row>
    <row r="31" spans="1:8" x14ac:dyDescent="0.2">
      <c r="A31" s="23" t="s">
        <v>30</v>
      </c>
      <c r="B31" s="24"/>
      <c r="C31" s="26">
        <v>1265158.9110000001</v>
      </c>
      <c r="D31" s="26">
        <v>-631.76599999999996</v>
      </c>
      <c r="E31" s="26">
        <v>1264527.145</v>
      </c>
      <c r="F31" s="26">
        <v>1091253.7890000001</v>
      </c>
      <c r="G31" s="26">
        <v>1087361.014</v>
      </c>
      <c r="H31" s="27">
        <v>173273.356</v>
      </c>
    </row>
    <row r="32" spans="1:8" x14ac:dyDescent="0.2">
      <c r="A32" s="23" t="s">
        <v>31</v>
      </c>
      <c r="B32" s="24"/>
      <c r="C32" s="26">
        <v>2656650.9240000001</v>
      </c>
      <c r="D32" s="26">
        <v>-7641.7147699999996</v>
      </c>
      <c r="E32" s="26">
        <v>2649009.2092300002</v>
      </c>
      <c r="F32" s="26">
        <v>1059571.7127700001</v>
      </c>
      <c r="G32" s="26">
        <v>1058397.5122700001</v>
      </c>
      <c r="H32" s="27">
        <v>1589437.4964600001</v>
      </c>
    </row>
    <row r="33" spans="1:8" x14ac:dyDescent="0.2">
      <c r="A33" s="23" t="s">
        <v>32</v>
      </c>
      <c r="B33" s="24"/>
      <c r="C33" s="26">
        <v>21429.957979999999</v>
      </c>
      <c r="D33" s="26">
        <v>-2298.7521200000001</v>
      </c>
      <c r="E33" s="26">
        <v>19131.205859999998</v>
      </c>
      <c r="F33" s="26">
        <v>16580.624670000001</v>
      </c>
      <c r="G33" s="26">
        <v>16175.42647</v>
      </c>
      <c r="H33" s="27">
        <v>2550.5811899999999</v>
      </c>
    </row>
    <row r="34" spans="1:8" x14ac:dyDescent="0.2">
      <c r="A34" s="23" t="s">
        <v>33</v>
      </c>
      <c r="B34" s="24"/>
      <c r="C34" s="26">
        <v>330736.57679999998</v>
      </c>
      <c r="D34" s="26">
        <v>-8376.7288399999998</v>
      </c>
      <c r="E34" s="26">
        <v>322359.84795999998</v>
      </c>
      <c r="F34" s="26">
        <v>317242.91525999998</v>
      </c>
      <c r="G34" s="26">
        <v>316580.35441999999</v>
      </c>
      <c r="H34" s="27">
        <v>5116.9327000000003</v>
      </c>
    </row>
    <row r="35" spans="1:8" x14ac:dyDescent="0.2">
      <c r="A35" s="23" t="s">
        <v>34</v>
      </c>
      <c r="B35" s="24"/>
      <c r="C35" s="26">
        <v>14439382.2323</v>
      </c>
      <c r="D35" s="26">
        <v>-482269.95913999999</v>
      </c>
      <c r="E35" s="26">
        <v>13957112.273159999</v>
      </c>
      <c r="F35" s="26">
        <v>13282768.45074</v>
      </c>
      <c r="G35" s="26">
        <v>12269209.12384</v>
      </c>
      <c r="H35" s="27">
        <v>674343.82241999998</v>
      </c>
    </row>
    <row r="36" spans="1:8" x14ac:dyDescent="0.2">
      <c r="A36" s="23" t="s">
        <v>35</v>
      </c>
      <c r="B36" s="24"/>
      <c r="C36" s="26">
        <v>547.07108000000005</v>
      </c>
      <c r="D36" s="26">
        <v>-65.482919999999993</v>
      </c>
      <c r="E36" s="26">
        <v>481.58816000000002</v>
      </c>
      <c r="F36" s="26">
        <v>267.42196000000001</v>
      </c>
      <c r="G36" s="26">
        <v>267.42196000000001</v>
      </c>
      <c r="H36" s="27">
        <v>214.1662</v>
      </c>
    </row>
    <row r="37" spans="1:8" x14ac:dyDescent="0.2">
      <c r="A37" s="23" t="s">
        <v>36</v>
      </c>
      <c r="B37" s="24"/>
      <c r="C37" s="26">
        <v>229302.18299999999</v>
      </c>
      <c r="D37" s="26">
        <v>-30050.77461</v>
      </c>
      <c r="E37" s="26">
        <v>199251.40839</v>
      </c>
      <c r="F37" s="26">
        <v>178750.30007</v>
      </c>
      <c r="G37" s="26">
        <v>178750.30007</v>
      </c>
      <c r="H37" s="27">
        <v>20501.108319999999</v>
      </c>
    </row>
    <row r="38" spans="1:8" x14ac:dyDescent="0.2">
      <c r="A38" s="23" t="s">
        <v>37</v>
      </c>
      <c r="B38" s="24"/>
      <c r="C38" s="26">
        <v>523483.02600000001</v>
      </c>
      <c r="D38" s="26">
        <v>13889.98193</v>
      </c>
      <c r="E38" s="26">
        <v>537373.00792999996</v>
      </c>
      <c r="F38" s="26">
        <v>470895.65870000003</v>
      </c>
      <c r="G38" s="26">
        <v>466598.429</v>
      </c>
      <c r="H38" s="27">
        <v>66477.349230000007</v>
      </c>
    </row>
    <row r="39" spans="1:8" x14ac:dyDescent="0.2">
      <c r="A39" s="23" t="s">
        <v>38</v>
      </c>
      <c r="B39" s="24"/>
      <c r="C39" s="26">
        <v>41160.485999999997</v>
      </c>
      <c r="D39" s="26">
        <v>604.77683999999999</v>
      </c>
      <c r="E39" s="26">
        <v>41765.262840000003</v>
      </c>
      <c r="F39" s="26">
        <v>43225.389840000003</v>
      </c>
      <c r="G39" s="26">
        <v>43225.389840000003</v>
      </c>
      <c r="H39" s="27">
        <v>-1460.127</v>
      </c>
    </row>
    <row r="40" spans="1:8" x14ac:dyDescent="0.2">
      <c r="A40" s="28"/>
      <c r="B40" s="30"/>
      <c r="C40" s="25"/>
      <c r="D40" s="25"/>
      <c r="E40" s="25"/>
      <c r="F40" s="25"/>
      <c r="G40" s="25"/>
      <c r="H40" s="31"/>
    </row>
    <row r="41" spans="1:8" x14ac:dyDescent="0.2">
      <c r="A41" s="19" t="s">
        <v>39</v>
      </c>
      <c r="B41" s="20"/>
      <c r="C41" s="21">
        <f>SUM(C42:C45)</f>
        <v>71178568.923999995</v>
      </c>
      <c r="D41" s="21">
        <f t="shared" ref="D41:E41" si="3">SUM(D42:D45)</f>
        <v>0</v>
      </c>
      <c r="E41" s="21">
        <f t="shared" si="3"/>
        <v>71178568.923999995</v>
      </c>
      <c r="F41" s="21">
        <f>SUM(F42:F45)</f>
        <v>76049637.39237</v>
      </c>
      <c r="G41" s="21">
        <f>SUM(G42:G45)</f>
        <v>76022772.306189999</v>
      </c>
      <c r="H41" s="22">
        <f>SUM(H42:H45)</f>
        <v>-4871068.4683699999</v>
      </c>
    </row>
    <row r="42" spans="1:8" x14ac:dyDescent="0.2">
      <c r="A42" s="23" t="s">
        <v>40</v>
      </c>
      <c r="B42" s="24"/>
      <c r="C42" s="26">
        <v>6532825.2529999996</v>
      </c>
      <c r="D42" s="26">
        <v>0</v>
      </c>
      <c r="E42" s="26">
        <v>6532825.2529999996</v>
      </c>
      <c r="F42" s="26">
        <v>7829320.2319799997</v>
      </c>
      <c r="G42" s="26">
        <v>7829320.2319799997</v>
      </c>
      <c r="H42" s="27">
        <v>-1296494.9789799999</v>
      </c>
    </row>
    <row r="43" spans="1:8" x14ac:dyDescent="0.2">
      <c r="A43" s="23" t="s">
        <v>41</v>
      </c>
      <c r="B43" s="24"/>
      <c r="C43" s="26">
        <v>61974507.090999998</v>
      </c>
      <c r="D43" s="26">
        <v>0</v>
      </c>
      <c r="E43" s="26">
        <v>61974507.090999998</v>
      </c>
      <c r="F43" s="26">
        <v>61592495.320919998</v>
      </c>
      <c r="G43" s="26">
        <v>61565630.234739996</v>
      </c>
      <c r="H43" s="27">
        <v>382011.77007999999</v>
      </c>
    </row>
    <row r="44" spans="1:8" x14ac:dyDescent="0.2">
      <c r="A44" s="23" t="s">
        <v>42</v>
      </c>
      <c r="B44" s="24"/>
      <c r="C44" s="25">
        <v>0</v>
      </c>
      <c r="D44" s="25">
        <v>0</v>
      </c>
      <c r="E44" s="26">
        <v>0</v>
      </c>
      <c r="F44" s="2">
        <v>0</v>
      </c>
      <c r="G44" s="25">
        <v>0</v>
      </c>
      <c r="H44" s="27">
        <v>0</v>
      </c>
    </row>
    <row r="45" spans="1:8" x14ac:dyDescent="0.2">
      <c r="A45" s="23" t="s">
        <v>43</v>
      </c>
      <c r="B45" s="24"/>
      <c r="C45" s="25">
        <v>2671236.58</v>
      </c>
      <c r="D45" s="25">
        <v>0</v>
      </c>
      <c r="E45" s="26">
        <v>2671236.58</v>
      </c>
      <c r="F45" s="25">
        <v>6627821.83947</v>
      </c>
      <c r="G45" s="25">
        <v>6627821.83947</v>
      </c>
      <c r="H45" s="27">
        <v>-3956585.2594699999</v>
      </c>
    </row>
    <row r="46" spans="1:8" x14ac:dyDescent="0.2">
      <c r="A46" s="28"/>
      <c r="B46" s="32"/>
      <c r="C46" s="25"/>
      <c r="D46" s="25"/>
      <c r="E46" s="25"/>
      <c r="F46" s="25"/>
      <c r="G46" s="25"/>
      <c r="H46" s="31"/>
    </row>
    <row r="47" spans="1:8" ht="13.5" thickBot="1" x14ac:dyDescent="0.25">
      <c r="A47" s="33"/>
      <c r="B47" s="34" t="s">
        <v>44</v>
      </c>
      <c r="C47" s="35">
        <f>+C11+C21+C30+C41</f>
        <v>329601946.36699998</v>
      </c>
      <c r="D47" s="35">
        <f t="shared" ref="D47:H47" si="4">+D11+D21+D30+D41</f>
        <v>6307704.0857790913</v>
      </c>
      <c r="E47" s="35">
        <f t="shared" si="4"/>
        <v>335909650.45277905</v>
      </c>
      <c r="F47" s="35">
        <f t="shared" si="4"/>
        <v>333899467.90505999</v>
      </c>
      <c r="G47" s="35">
        <f>+G11+G21+G30+G41</f>
        <v>331230035.80688</v>
      </c>
      <c r="H47" s="36">
        <f t="shared" si="4"/>
        <v>2010182.5477190921</v>
      </c>
    </row>
    <row r="48" spans="1:8" x14ac:dyDescent="0.2">
      <c r="G48" s="25"/>
    </row>
  </sheetData>
  <mergeCells count="40">
    <mergeCell ref="A7:B9"/>
    <mergeCell ref="C7:G7"/>
    <mergeCell ref="H7:H8"/>
    <mergeCell ref="A1:H1"/>
    <mergeCell ref="A2:H2"/>
    <mergeCell ref="A3:H3"/>
    <mergeCell ref="A6:H6"/>
    <mergeCell ref="A4:H4"/>
    <mergeCell ref="A5:H5"/>
    <mergeCell ref="A23:B23"/>
    <mergeCell ref="A11:B11"/>
    <mergeCell ref="A12:B12"/>
    <mergeCell ref="A13:B13"/>
    <mergeCell ref="A14:B14"/>
    <mergeCell ref="A15:B15"/>
    <mergeCell ref="A16:B16"/>
    <mergeCell ref="A18:B18"/>
    <mergeCell ref="A19:B19"/>
    <mergeCell ref="A21:B21"/>
    <mergeCell ref="A22:B22"/>
    <mergeCell ref="A36:B36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A35:B35"/>
    <mergeCell ref="A44:B44"/>
    <mergeCell ref="A45:B45"/>
    <mergeCell ref="A37:B37"/>
    <mergeCell ref="A38:B38"/>
    <mergeCell ref="A39:B39"/>
    <mergeCell ref="A41:B41"/>
    <mergeCell ref="A42:B42"/>
    <mergeCell ref="A43:B43"/>
  </mergeCells>
  <pageMargins left="1.299212598425197" right="0.31496062992125984" top="1.1417322834645669" bottom="0.74803149606299213" header="0.31496062992125984" footer="0.31496062992125984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Clasificación Fun</vt:lpstr>
      <vt:lpstr>'Clasificación Fun'!Área_de_impresión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UIPPE</cp:lastModifiedBy>
  <cp:lastPrinted>2025-01-29T19:10:28Z</cp:lastPrinted>
  <dcterms:created xsi:type="dcterms:W3CDTF">2017-04-23T18:34:55Z</dcterms:created>
  <dcterms:modified xsi:type="dcterms:W3CDTF">2025-01-31T22:49:52Z</dcterms:modified>
</cp:coreProperties>
</file>