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2" sheetId="6" r:id="rId1"/>
  </sheets>
  <calcPr calcId="152511"/>
</workbook>
</file>

<file path=xl/calcChain.xml><?xml version="1.0" encoding="utf-8"?>
<calcChain xmlns="http://schemas.openxmlformats.org/spreadsheetml/2006/main">
  <c r="D21" i="6" l="1"/>
  <c r="D31" i="6" s="1"/>
  <c r="D15" i="6"/>
  <c r="D14" i="6"/>
  <c r="D13" i="6"/>
  <c r="D12" i="6"/>
  <c r="D17" i="6" l="1"/>
  <c r="D33" i="6"/>
</calcChain>
</file>

<file path=xl/sharedStrings.xml><?xml version="1.0" encoding="utf-8"?>
<sst xmlns="http://schemas.openxmlformats.org/spreadsheetml/2006/main" count="25" uniqueCount="25">
  <si>
    <t>Preeliminar</t>
  </si>
  <si>
    <t>Créditos Bancarios</t>
  </si>
  <si>
    <t xml:space="preserve">Identificación del Crédito o Instrumento </t>
  </si>
  <si>
    <t xml:space="preserve">Gobierno del Estado de México </t>
  </si>
  <si>
    <t>Total Otros Instrumentos de Deuda</t>
  </si>
  <si>
    <t xml:space="preserve">TOTAL </t>
  </si>
  <si>
    <t>Devengado</t>
  </si>
  <si>
    <t>Pagado</t>
  </si>
  <si>
    <t>Total de lntereses de Créditos Bancarios</t>
  </si>
  <si>
    <t>Otros Instrumentos de Deuda</t>
  </si>
  <si>
    <t>Bancomer S.A</t>
  </si>
  <si>
    <t>Santander  S.A</t>
  </si>
  <si>
    <t>Banorte S.A</t>
  </si>
  <si>
    <t>Banobras S.N.C</t>
  </si>
  <si>
    <t>Gastos y Comisiones de Deuda</t>
  </si>
  <si>
    <t>Intereses de la Deuda</t>
  </si>
  <si>
    <t>SWAP´S</t>
  </si>
  <si>
    <t xml:space="preserve">Vias Consecionadas del Norte </t>
  </si>
  <si>
    <t>(Miles de Pesos)</t>
  </si>
  <si>
    <t>Inova Slauffle S.A</t>
  </si>
  <si>
    <t>Launak S.A</t>
  </si>
  <si>
    <t>Construcciones Majora S.A</t>
  </si>
  <si>
    <t>Casa de Proyetos S.A</t>
  </si>
  <si>
    <t>Del 01 de Enero al 30 de Junio de 2019</t>
  </si>
  <si>
    <t>TESOFE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</si>
</sst>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2" borderId="6" xfId="0" applyFont="1" applyFill="1" applyBorder="1" applyAlignment="1"/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14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/>
    <xf numFmtId="4" fontId="1" fillId="0" borderId="14" xfId="0" applyNumberFormat="1" applyFont="1" applyBorder="1"/>
    <xf numFmtId="164" fontId="7" fillId="0" borderId="3" xfId="0" applyNumberFormat="1" applyFont="1" applyBorder="1"/>
    <xf numFmtId="0" fontId="1" fillId="0" borderId="1" xfId="0" applyFont="1" applyBorder="1"/>
    <xf numFmtId="0" fontId="1" fillId="0" borderId="3" xfId="0" applyFont="1" applyBorder="1"/>
    <xf numFmtId="0" fontId="5" fillId="0" borderId="1" xfId="0" applyFont="1" applyBorder="1" applyAlignment="1">
      <alignment horizontal="center"/>
    </xf>
    <xf numFmtId="164" fontId="5" fillId="0" borderId="3" xfId="0" applyNumberFormat="1" applyFont="1" applyBorder="1"/>
    <xf numFmtId="0" fontId="4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/>
    <xf numFmtId="0" fontId="3" fillId="0" borderId="1" xfId="0" applyFont="1" applyBorder="1" applyAlignment="1">
      <alignment horizontal="center"/>
    </xf>
    <xf numFmtId="164" fontId="3" fillId="0" borderId="3" xfId="0" applyNumberFormat="1" applyFont="1" applyBorder="1"/>
    <xf numFmtId="164" fontId="1" fillId="0" borderId="0" xfId="0" applyNumberFormat="1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tabSelected="1" workbookViewId="0">
      <selection activeCell="C16" sqref="C16"/>
    </sheetView>
  </sheetViews>
  <sheetFormatPr baseColWidth="10" defaultRowHeight="14.25" x14ac:dyDescent="0.2"/>
  <cols>
    <col min="1" max="1" width="2.7109375" style="1" customWidth="1"/>
    <col min="2" max="2" width="42.28515625" style="1" customWidth="1"/>
    <col min="3" max="3" width="38" style="1" customWidth="1"/>
    <col min="4" max="4" width="37.42578125" style="1" customWidth="1"/>
    <col min="5" max="5" width="2" style="1" customWidth="1"/>
    <col min="6" max="16384" width="11.42578125" style="1"/>
  </cols>
  <sheetData>
    <row r="1" spans="2:5" ht="15" thickBot="1" x14ac:dyDescent="0.25"/>
    <row r="2" spans="2:5" ht="20.25" x14ac:dyDescent="0.3">
      <c r="B2" s="2"/>
      <c r="C2" s="3"/>
      <c r="D2" s="4"/>
    </row>
    <row r="3" spans="2:5" ht="18" x14ac:dyDescent="0.25">
      <c r="B3" s="5" t="s">
        <v>3</v>
      </c>
      <c r="C3" s="6"/>
      <c r="D3" s="7"/>
    </row>
    <row r="4" spans="2:5" ht="18" x14ac:dyDescent="0.25">
      <c r="B4" s="5" t="s">
        <v>15</v>
      </c>
      <c r="C4" s="6"/>
      <c r="D4" s="7"/>
    </row>
    <row r="5" spans="2:5" ht="15.75" x14ac:dyDescent="0.25">
      <c r="B5" s="8" t="s">
        <v>23</v>
      </c>
      <c r="C5" s="9"/>
      <c r="D5" s="10"/>
    </row>
    <row r="6" spans="2:5" ht="15" x14ac:dyDescent="0.25">
      <c r="B6" s="11" t="s">
        <v>0</v>
      </c>
      <c r="C6" s="12"/>
      <c r="D6" s="13"/>
    </row>
    <row r="7" spans="2:5" ht="15" thickBot="1" x14ac:dyDescent="0.25">
      <c r="B7" s="14" t="s">
        <v>18</v>
      </c>
      <c r="C7" s="15"/>
      <c r="D7" s="16"/>
    </row>
    <row r="9" spans="2:5" ht="15.75" x14ac:dyDescent="0.25">
      <c r="B9" s="17" t="s">
        <v>2</v>
      </c>
      <c r="C9" s="18" t="s">
        <v>6</v>
      </c>
      <c r="D9" s="19" t="s">
        <v>7</v>
      </c>
      <c r="E9" s="20"/>
    </row>
    <row r="10" spans="2:5" ht="15.75" x14ac:dyDescent="0.25">
      <c r="B10" s="21" t="s">
        <v>1</v>
      </c>
      <c r="C10" s="22"/>
      <c r="D10" s="23"/>
      <c r="E10" s="24"/>
    </row>
    <row r="11" spans="2:5" x14ac:dyDescent="0.2">
      <c r="B11" s="25"/>
      <c r="C11" s="26"/>
      <c r="D11" s="26"/>
      <c r="E11" s="27"/>
    </row>
    <row r="12" spans="2:5" x14ac:dyDescent="0.2">
      <c r="B12" s="25" t="s">
        <v>10</v>
      </c>
      <c r="C12" s="26"/>
      <c r="D12" s="26">
        <f>439048857.76/1000</f>
        <v>439048.85775999998</v>
      </c>
      <c r="E12" s="27"/>
    </row>
    <row r="13" spans="2:5" x14ac:dyDescent="0.2">
      <c r="B13" s="25" t="s">
        <v>11</v>
      </c>
      <c r="C13" s="26"/>
      <c r="D13" s="26">
        <f>164060085.13/1000</f>
        <v>164060.08512999999</v>
      </c>
      <c r="E13" s="27"/>
    </row>
    <row r="14" spans="2:5" x14ac:dyDescent="0.2">
      <c r="B14" s="25" t="s">
        <v>12</v>
      </c>
      <c r="C14" s="26"/>
      <c r="D14" s="26">
        <f>618573262.42/1000</f>
        <v>618573.26241999993</v>
      </c>
      <c r="E14" s="27"/>
    </row>
    <row r="15" spans="2:5" x14ac:dyDescent="0.2">
      <c r="B15" s="25" t="s">
        <v>13</v>
      </c>
      <c r="C15" s="26"/>
      <c r="D15" s="28">
        <f>575194508.68/1000</f>
        <v>575194.50867999997</v>
      </c>
      <c r="E15" s="27"/>
    </row>
    <row r="16" spans="2:5" x14ac:dyDescent="0.2">
      <c r="B16" s="29"/>
      <c r="C16" s="29"/>
      <c r="D16" s="30"/>
      <c r="E16" s="27"/>
    </row>
    <row r="17" spans="2:5" ht="18" customHeight="1" x14ac:dyDescent="0.25">
      <c r="B17" s="31" t="s">
        <v>8</v>
      </c>
      <c r="C17" s="29"/>
      <c r="D17" s="32">
        <f>SUM(D11:D16)</f>
        <v>1796876.7139899998</v>
      </c>
      <c r="E17" s="27"/>
    </row>
    <row r="18" spans="2:5" ht="15.75" x14ac:dyDescent="0.25">
      <c r="B18" s="33"/>
      <c r="C18" s="29"/>
      <c r="D18" s="30"/>
      <c r="E18" s="27"/>
    </row>
    <row r="19" spans="2:5" ht="15.75" x14ac:dyDescent="0.25">
      <c r="B19" s="34" t="s">
        <v>9</v>
      </c>
      <c r="C19" s="35"/>
      <c r="D19" s="36"/>
      <c r="E19" s="27"/>
    </row>
    <row r="20" spans="2:5" x14ac:dyDescent="0.2">
      <c r="B20" s="25"/>
      <c r="C20" s="37"/>
      <c r="D20" s="26"/>
      <c r="E20" s="27"/>
    </row>
    <row r="21" spans="2:5" x14ac:dyDescent="0.2">
      <c r="B21" s="25" t="s">
        <v>16</v>
      </c>
      <c r="C21" s="29"/>
      <c r="D21" s="26">
        <f>13299968.48/1000</f>
        <v>13299.96848</v>
      </c>
      <c r="E21" s="27"/>
    </row>
    <row r="22" spans="2:5" x14ac:dyDescent="0.2">
      <c r="B22" s="25" t="s">
        <v>24</v>
      </c>
      <c r="C22" s="29"/>
      <c r="D22" s="26">
        <v>6010.7</v>
      </c>
      <c r="E22" s="27"/>
    </row>
    <row r="23" spans="2:5" x14ac:dyDescent="0.2">
      <c r="B23" s="25" t="s">
        <v>14</v>
      </c>
      <c r="C23" s="29"/>
      <c r="D23" s="26">
        <v>200233.7</v>
      </c>
      <c r="E23" s="27"/>
    </row>
    <row r="24" spans="2:5" x14ac:dyDescent="0.2">
      <c r="B24" s="25" t="s">
        <v>19</v>
      </c>
      <c r="C24" s="29"/>
      <c r="D24" s="26">
        <v>103.8</v>
      </c>
      <c r="E24" s="27"/>
    </row>
    <row r="25" spans="2:5" x14ac:dyDescent="0.2">
      <c r="B25" s="25" t="s">
        <v>20</v>
      </c>
      <c r="C25" s="29"/>
      <c r="D25" s="26">
        <v>772.2</v>
      </c>
      <c r="E25" s="27"/>
    </row>
    <row r="26" spans="2:5" x14ac:dyDescent="0.2">
      <c r="B26" s="25" t="s">
        <v>21</v>
      </c>
      <c r="C26" s="29"/>
      <c r="D26" s="26">
        <v>175.7</v>
      </c>
      <c r="E26" s="27"/>
    </row>
    <row r="27" spans="2:5" x14ac:dyDescent="0.2">
      <c r="B27" s="25" t="s">
        <v>17</v>
      </c>
      <c r="C27" s="29"/>
      <c r="D27" s="26">
        <v>13.1</v>
      </c>
      <c r="E27" s="27"/>
    </row>
    <row r="28" spans="2:5" x14ac:dyDescent="0.2">
      <c r="B28" s="25" t="s">
        <v>22</v>
      </c>
      <c r="C28" s="29"/>
      <c r="D28" s="26">
        <v>2.9</v>
      </c>
      <c r="E28" s="27"/>
    </row>
    <row r="29" spans="2:5" x14ac:dyDescent="0.2">
      <c r="B29" s="25"/>
      <c r="C29" s="29"/>
      <c r="D29" s="26"/>
      <c r="E29" s="27"/>
    </row>
    <row r="30" spans="2:5" ht="13.5" customHeight="1" x14ac:dyDescent="0.2">
      <c r="B30" s="25"/>
      <c r="C30" s="29"/>
      <c r="D30" s="30"/>
      <c r="E30" s="27"/>
    </row>
    <row r="31" spans="2:5" ht="13.5" customHeight="1" x14ac:dyDescent="0.25">
      <c r="B31" s="31" t="s">
        <v>4</v>
      </c>
      <c r="C31" s="29"/>
      <c r="D31" s="32">
        <f>SUM(D20:D30)</f>
        <v>220612.06848000002</v>
      </c>
      <c r="E31" s="27"/>
    </row>
    <row r="32" spans="2:5" ht="13.5" customHeight="1" x14ac:dyDescent="0.25">
      <c r="B32" s="33"/>
      <c r="C32" s="29"/>
      <c r="D32" s="30"/>
      <c r="E32" s="38"/>
    </row>
    <row r="33" spans="2:6" ht="19.5" customHeight="1" x14ac:dyDescent="0.25">
      <c r="B33" s="39" t="s">
        <v>5</v>
      </c>
      <c r="C33" s="29"/>
      <c r="D33" s="40">
        <f>SUM(D31+D17)</f>
        <v>2017488.78247</v>
      </c>
      <c r="E33" s="38"/>
    </row>
    <row r="34" spans="2:6" x14ac:dyDescent="0.2">
      <c r="F34" s="41"/>
    </row>
    <row r="35" spans="2:6" x14ac:dyDescent="0.2">
      <c r="F35" s="41"/>
    </row>
    <row r="36" spans="2:6" x14ac:dyDescent="0.2">
      <c r="D36" s="41"/>
      <c r="F36" s="41"/>
    </row>
    <row r="37" spans="2:6" x14ac:dyDescent="0.2">
      <c r="D37" s="42"/>
    </row>
  </sheetData>
  <mergeCells count="7">
    <mergeCell ref="B10:D10"/>
    <mergeCell ref="B19:D19"/>
    <mergeCell ref="B3:D3"/>
    <mergeCell ref="B4:D4"/>
    <mergeCell ref="B5:D5"/>
    <mergeCell ref="B6:D6"/>
    <mergeCell ref="B7:D7"/>
  </mergeCells>
  <printOptions horizontalCentered="1"/>
  <pageMargins left="0.39370078740157483" right="0.31496062992125984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Carol</cp:lastModifiedBy>
  <cp:lastPrinted>2019-08-06T22:13:17Z</cp:lastPrinted>
  <dcterms:created xsi:type="dcterms:W3CDTF">2014-10-23T14:57:58Z</dcterms:created>
  <dcterms:modified xsi:type="dcterms:W3CDTF">2019-08-06T22:13:22Z</dcterms:modified>
</cp:coreProperties>
</file>