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Downloads\CONAC 3T-2018\"/>
    </mc:Choice>
  </mc:AlternateContent>
  <bookViews>
    <workbookView xWindow="0" yWindow="0" windowWidth="28800" windowHeight="12435"/>
  </bookViews>
  <sheets>
    <sheet name="GASTO FEDERALIZADO 3T2018" sheetId="1" r:id="rId1"/>
  </sheets>
  <definedNames>
    <definedName name="_xlnm.Print_Titles" localSheetId="0">'GASTO FEDERALIZADO 3T2018'!$1:$6</definedName>
  </definedNames>
  <calcPr calcId="152511"/>
</workbook>
</file>

<file path=xl/calcChain.xml><?xml version="1.0" encoding="utf-8"?>
<calcChain xmlns="http://schemas.openxmlformats.org/spreadsheetml/2006/main">
  <c r="D136" i="1" l="1"/>
  <c r="E108" i="1" l="1"/>
  <c r="D108" i="1"/>
  <c r="E102" i="1"/>
  <c r="D102" i="1"/>
  <c r="E88" i="1"/>
  <c r="D88" i="1"/>
  <c r="F41" i="1" l="1"/>
  <c r="F36" i="1"/>
  <c r="F18" i="1"/>
</calcChain>
</file>

<file path=xl/sharedStrings.xml><?xml version="1.0" encoding="utf-8"?>
<sst xmlns="http://schemas.openxmlformats.org/spreadsheetml/2006/main" count="287" uniqueCount="233">
  <si>
    <t>Programa o fondo</t>
  </si>
  <si>
    <t>Destino de los recursos</t>
  </si>
  <si>
    <t>E j e r c i c i o</t>
  </si>
  <si>
    <t>Reintegro</t>
  </si>
  <si>
    <t>DEVENGADO</t>
  </si>
  <si>
    <t>PAGADO</t>
  </si>
  <si>
    <t>Entidad Federativa: Gobierno del Estado de México                                                                                                                                                                                                                                                 Formato del ejercicio y destino de gasto federalizado y reintegros                                                                                                                                                                                                                            Al período (trimestre 3ro del año 2018)</t>
  </si>
  <si>
    <t>Programa de la Reforma Educativa. Unidad de Apoyo a la Educación Básica y Normal.</t>
  </si>
  <si>
    <t>Fortalecer a las Supervisiones de zona escolar que atienden a las Comunidades escolares beneficiarias del Programa, para la realización de actividades y eventos vinculados con la implementación de la estrategia de fortalecimiento a la Supervisión Escolar y el SATE (Sistema de Atención Técnica Escolar)</t>
  </si>
  <si>
    <t>Recurso destinado a las Supervisiones de zona para llevar a cabo el Diplomado "Una Supervisión Efectiva para el Aprendizaje de nuestros Alumnos", capacitando a los supervisores de zona escolar para mejorar su función en los aspectos técnico pedagogicos, asesoría, seguimiento, acompañamiento, liderazgo y evaluación de las acciones educativas.</t>
  </si>
  <si>
    <t>Gasto de operación asignado a la Coordinación Estatal, para realizar el seguimiento, acompañamiento, y apoyo técnico a las comunidades escolares y supervisiones escolares de zona, así como la organización y realización de reuniones de trabajo y otras actividades relacionadas con los objetivos del Programa, previendo la contratación de una Evaluacón Externa local.</t>
  </si>
  <si>
    <t>Evaluación de Impacto del Ejercicio y Desarrollo de la Autonomía de Gestión Escolar. 2016-2017 y 2017-2018 (Para Escuelas de Educación Básica  asignadas a grupos de tratamiento o control). Mediante Convenio operado a través de la Reforma Educativa de fecha 06 de marzo 2017.  (U082 Programa de la Reforma Educativa). Unidad de Apoyo a la Educación Básica y Normal.</t>
  </si>
  <si>
    <t>Recursos otorgados para medir en las escuelas de educación básica las acciones de fortalecimiento a la autonomía de gestión escolar, consistente en capacitación a Supervisores y Directores.</t>
  </si>
  <si>
    <t>Fondo de Aportaciones Múltiples (F.A.M.) Nivel Básico 2018.</t>
  </si>
  <si>
    <t>Construcción, reparación, rehabilitación, mantenimiento y equipamiento de infraestructura física educativa  en el Estado de México.</t>
  </si>
  <si>
    <t>Fondo de Aportaciones Múltiples (F.A.M.) Nivel Superior 2018.</t>
  </si>
  <si>
    <t>Subsidio Ordinario Universidad Estatal del Valle de Toluca</t>
  </si>
  <si>
    <t>Gasto Operativo (materiales y útiles de oficina, material de señalizacion, medicinas y productos farmaceuticos, combustibles, lubricantes y aditivos, vestuario y uniformes, productos textiles, refacciones accesorios y herramientas, refacciones menores y edificios, servicios de internet, gastos de ceremonial , combustible, refacciones para equipo de computo, asesorias asociadas a convenios y acuerdos, servicio de energia eléctrica, reparación y mantenimiento de inmuebles, reparación e instalación de maquinaria, transportación aérea,viáticos en el extranjero, gasto de ceremonial, gastos de servicios menores, gastos de ceremonias oficiales y de orden social)</t>
  </si>
  <si>
    <t>Programa Fortalecimiento de Calidad Educativa Universidad Estatal del Valle de Toluca</t>
  </si>
  <si>
    <t>Gasto Operativo (Servicios de auditoria, bienes informaticos y servicios de capacitacion)</t>
  </si>
  <si>
    <t>Subsidio Federal Ordinario - Universidad Tecnológica de Tecámac</t>
  </si>
  <si>
    <t>Gasto Operativo ( Sueldo personal Eventual, Aguinaldo, Aportaciones de Seguridad Social, Honorarios, Compensacioes, Despensa , Prestaciones, Combustible, Arrendamiento de Vehículos, Seguro de Bienes, Servicios de Traslado y Viáticos, Impuestos y Derechos)</t>
  </si>
  <si>
    <t>Subsidios Federales para Organismos Descentralizados Estatales. Tecnologico de Estudios Superiores de Ixtapaluca.</t>
  </si>
  <si>
    <t>Para cumplir con el objetivo de la Institución se ejercieron los recursos en el pago de nomina por sueldos y salarios; pago de gasolina para los vehiculos del Tecnologico para el personal asignado a comisiones ; enseres de oficina como engrapadoras y articulos de archivo ; materiales como toner y cartuchos de tinta;  materiales de construccion para el mantenimiento de los inmuebles, asi como materiales complementarios como pisos.</t>
  </si>
  <si>
    <t>Convenio especifico para la asignacion de recursos financieros para la operación de las Universidades Tecnológicas del Estado de México. Universidad Tecnologica del Valle de Toluca</t>
  </si>
  <si>
    <t xml:space="preserve">Gastos de operación: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</si>
  <si>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 xml:space="preserve">Subsidios Federales para Organismos Descentralizados Estatales.Tecnológico de Estudios Superiores de Ecatepec. </t>
  </si>
  <si>
    <t xml:space="preserve">Servicios Personales, Sueldos, Dietas, Primas de Antigüedad, Aguinaldos,   Recursos Materiales, Papeleria, Materiales de impresión y construcción,     Servicios Generales, Energía eléctrica, Cuotas y suscripciones, Congresos y convenciones </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</si>
  <si>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</si>
  <si>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Teclógico de Estudios Superiores de Jocotitlán)</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</si>
  <si>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</si>
  <si>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didactico, Luz, Servico de Agua, Telefono).</t>
  </si>
  <si>
    <t>Atención a la Demanda de Educación para Adultos, Instituto Nacional para la Educación de los Adultos. INEA</t>
  </si>
  <si>
    <t>Servicios personales, materiales y suministros, servicios generales y otras ayudas</t>
  </si>
  <si>
    <t>Subsidios Federales para Organismos descentralizados. Tecnológico de Estudios Superiores de Chalco</t>
  </si>
  <si>
    <t>Servicios Generales (energía eléctrica, asesorías asociadas a convenios y acuerdos, capacitación, seguro vehícular, mantenimiento de inmuebles,transportación aérea, gastos de traslado y viaticos, inscripciones y arbitrajes)</t>
  </si>
  <si>
    <t>Educación Superior-Tecnológico de Estudios Superiores de Jilotepec</t>
  </si>
  <si>
    <t>Nóminas y servicios personales, Materiales y suministros, Servicios generales, bienes, muebles, inmuebles e intangibles.</t>
  </si>
  <si>
    <t>Convenio de Apoyo Financiero Solidario Universidad Politécnica de Tecámac</t>
  </si>
  <si>
    <t>Estos Recursos se utilizan para el pago de Servicios Personales, Materiales y Suministros, así como en Servicios Generales.</t>
  </si>
  <si>
    <t>Convenio de Apoyo Financiero en el Marco del "Programa de Fortalecimiento  de la Calidad Educativa (PFCE) 2017" Universidad Politécnica de Tecámac</t>
  </si>
  <si>
    <t>Estos Recursos se utilizan para el pago de  Materiales y Suministros,  Servicios Generales así como en Bienes Muebles Inmuebles e Intangibles.</t>
  </si>
  <si>
    <t>Programa para la Inclusión y la Equidad  Educativa                                        (Tipo Básico) Unidad de Apoyo a la Edcación Básica y Normal</t>
  </si>
  <si>
    <t>Pago de gastos de casetas y alimentos derivados de la asistencia de docentes a  talleres de capacitación, a efecto de dar  seguimiento al logro de objetivos y metas propios del programa</t>
  </si>
  <si>
    <t>Programa Fortalecimiento de la Calidad Educativa                                           ( Tipo Básico) Unidad de Apoyo a la Educación Básica y Normal</t>
  </si>
  <si>
    <t>Programa Nacional de Inglés  Unidad de Apoyo a la Educación Básica y Normal</t>
  </si>
  <si>
    <t>Convenio Específico para la Asignación de Recursos Financieros para la Operación de la Universidad Tecnolódica "Fidel Velàzquez"</t>
  </si>
  <si>
    <t>Pago de servicios personales, gasto operativo, compra de materiales y suministros y servicios generales</t>
  </si>
  <si>
    <t>Subsidios Federales para Organismos Descentralizados Estatales Colegio de Bachilleres del Estado de México</t>
  </si>
  <si>
    <t>Elevar el aprovechamiento académico de las y los estudiantes de educación media superior del Estado de México.</t>
  </si>
  <si>
    <t>Subsidios Federales para Organismos  Descentralizados Estatales, Tecnológico de Estudios Superiores de Cuautitlán Izcalli</t>
  </si>
  <si>
    <t>Pago  de Nómina: Sueldos, Gratificaciones, Cuotas y Aportaciones. 
Gastos de Operación tales como: Energía eléctrica, Teléfono, Mantenimiento, Suministros en General.</t>
  </si>
  <si>
    <t>Convenio de Coordinación para el desarrollo de la Educación Media Superior y Superior en el Estado de México.  Tecnológico de Estudios Superiores del Oriente del Estado de México</t>
  </si>
  <si>
    <t>Gasto destinado a la atención de una matrícula de 3,327 alumnos, mediante el pago de sueldos a docentes y administrativos, pago de servicios generales como luz, teléfono, vigilancia, limpieza, internet, así mismo insumos omo papelería, material de limpieza, material bibliografico.</t>
  </si>
  <si>
    <t>0.00</t>
  </si>
  <si>
    <t>Convenio de Apoyo Financiero                           Universidad Politécnica del Valle de México</t>
  </si>
  <si>
    <t xml:space="preserve">Recursos destinados a pago de sueldos, 
salarios y remuneraciones al personal 
administrativo y docente durante el periodo 
del 1o. de Julio al 30 de Septiembre del  2018, 
 </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</si>
  <si>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</si>
  <si>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aportacionaes al sistema solidario de reparto, aportaciones al sistema de capitalización individual.</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</si>
  <si>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</si>
  <si>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</si>
  <si>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Subsidios Federales para Organismos Descentralizados Estatales. Universidad Politécnica de Cuautitlan Izcalli.</t>
  </si>
  <si>
    <t xml:space="preserve">Servicios Personales, Sueldos, Dietas, Aguinaldos,   Recursos Materiales, Papeleria, Materiales de impresión y construcción,     Servicios Generales, Energía eléctrica, Cuotas y suscripciones, Congresos y convenciones </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</si>
  <si>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</si>
  <si>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"Fondo de Aportaciones a la Educación Tecnológica y de Adultos".- Educación Tecnológica Colegio de  Educación Profesional Técnica del Estado de México</t>
  </si>
  <si>
    <t>Proporcionar Servicios de Educación Media Superior Tecnológica</t>
  </si>
  <si>
    <t>Convenio de coordinacion para la creacion, Operación y Apoyo financiero de los Tecnologicos de Estudios Superiores.- Tecnológico de Estudios Superiores de Tianguistenco.</t>
  </si>
  <si>
    <t>Este Recurso se utiliza para Gastos de Operación Estudiantil, tales como Apoyos Economicos para Asistencia a Congresos, Estancias Académicas , Becas; asi como Gastos de Operación a Personal Docente y Administrativo , tales como Sueldo, Despensa, Aguinaldo, Gratificaciones, Prima Vacacional y Apoyo para Material Didáctico.</t>
  </si>
  <si>
    <t>U006 Subsidios Federales para Organismos Descentralizados Estatales. Universidad Tecnológica de Nezahualcóyotl</t>
  </si>
  <si>
    <t>Asignaciones de Recursos Financieros con carácter de Apoyo Solidario para las operaciones de las Universidades Politécnicas del Estado de México, para el Ejercicio Fiscal 2018. Universidad Politécnica de Texcoco.</t>
  </si>
  <si>
    <t>Asignación de recursos para el pago de Servicios Personales (Sueldo Base, hora clase, aguinaldo, seguridad social, etc.), Materiales y Suministros y Servicios Generales.</t>
  </si>
  <si>
    <t>Convenio de Coordinación para el establecimiento, operación y apoyo financiero del Telebachillerato Comunitario en el Estado de México</t>
  </si>
  <si>
    <t>Gastos de Operación para la adquisición de Materiales y Útiles, Artículos Deportivos, así como lo correspondiente a  Servicios Personales referente al Sueldo base del Personal Docente</t>
  </si>
  <si>
    <t>Programa Escuelas de Tiempo Completo. Unidad de Apoyo a la Educación Básica y Normal</t>
  </si>
  <si>
    <t>Operación en escuelas públicas de educación básica, en todos sus niveles y servicios incorporadas al Programa.</t>
  </si>
  <si>
    <t>Subsidios Federales para Organismos Descentralizados Estatales. Universidad Estatal del Valle de Ecatepec.</t>
  </si>
  <si>
    <t>Gasto Operativo (Pago de Nómina, Servicios de Salud, Despensa, Materiales y Utiles de Oficina, Materiales y Utiles de Información, Materiales de Construcción, Servicio de Energía Eléctrica, Servicios de Limpieza, Vigilancia)</t>
  </si>
  <si>
    <t>Convenio Modificatorio del Convenio Marco de Colaboración para el Apoyo Financiero Solidario.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</si>
  <si>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</si>
  <si>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Subsidio Federal para Organismos descentralizados estatales/Tecnologico de Estudios Superiores de Villa Guerrero</t>
  </si>
  <si>
    <t>Para gastos de servicios personales, materiales y suministros, servicios generales, asi como transferencias, asignaciones, subsidios y otras ayudas</t>
  </si>
  <si>
    <t>Subsidios Federales para Organismos Descentralizados. Universidad Politecnica de Chimalhuacan</t>
  </si>
  <si>
    <t>Este recurso fue utilizado para el pago de materiales, papeleria, combustibles, servicios de vigilancia, limpieza, viaticos a las diferncias dependencias y materiales para el mantenimiento de instalaciones de la universidad.</t>
  </si>
  <si>
    <t>532.088.34</t>
  </si>
  <si>
    <t>Educación Superior Tecnológica Universidad Politécnica de Otzolotepec</t>
  </si>
  <si>
    <t>Gasto de operación destinados a cubrir el pago servicios personales como sueldos al personal permanente, despensa gratificaciones, materiales, suministros como compra de papelería, material de limpieza, consumibles y servicios generales como lo es energía eléctrica, internet, vigilancia, impuestos</t>
  </si>
  <si>
    <t>Modernización de la educación. Universidad Politécnica de Otzolotepec</t>
  </si>
  <si>
    <t>Gasto de operación destinados a cubrir el pago  de bienes muebles, inmuebles e intangibles, como lo son computadoras, impresoras, software, mobiliario y equipo de oficina, equipo de laboratorio entre otros.</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</si>
  <si>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</si>
  <si>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asi como gastos de operación ejercidos para el funcionamiento del Tecnológico</t>
  </si>
  <si>
    <t>Subsidios federales para organismos descentralizados estatales. Universidad Politécnica de Atlacomulco</t>
  </si>
  <si>
    <t>Educacion Superior Universitaria. Universidad Politécnica del Valle de Toluca</t>
  </si>
  <si>
    <t>Gastos de Operación que se utilizan en Servicios Personales, pago de nomina, seguridad social, despensa, etc; Materiales y Suministros, papeleria, tóner, material electrico, material didáctico, etc; Servicios Generales, energía electrica,  acceso a internet, telefonía, reparación de vehículos, etc.</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</si>
  <si>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</si>
  <si>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</si>
  <si>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 xml:space="preserve">Convenio Específico para la Asignación de Recursos Financieros para la Operación de las Universidades Tecnológicas del Estado de México.Univesidad Tecnologica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</si>
  <si>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</si>
  <si>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</si>
  <si>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</si>
  <si>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Programa Fortalecimiento a la Calidad Educativa. Universidad Intercultural del Estado de México</t>
  </si>
  <si>
    <t>Gastos Generales Desarrollar un sistema de calidad para gestión
administrativa, Mejorar la operación de la planeación financiera orientada
a resultados de impacto y Atender, y en su caso, atenuar los problema estructurales
asociacidos a la gestión institucional.</t>
  </si>
  <si>
    <t>U006 Educacion Media Superior Tecnológica - Colegio de Estudios Científicos y Tecnológicos del Estado de México</t>
  </si>
  <si>
    <t>Pago de nomina, sueldos, gratificaciones, aguinaldos y otras prestaciones; adquisiciones material de papelería, limpieza, consumibles de computo y materiales diversos y servicios energía electrica, telefonía, internet, vigilancia y demas servicios básicos</t>
  </si>
  <si>
    <t>Nacional de Becas para la Educación Superior Manutención Estado de México / Dirección General de Administración y Finanzas - Departamento de Becas</t>
  </si>
  <si>
    <t>Contribuir a una mayor cobertura, inclusión y equidad educativa para la construcción de una sociedad más justa, mediante el otorgamiento de becas a estudiantes de Instituciones Públicas de Educación Superior (IPES), que provengan de hogares cuyos ingresos sean igual o mayor a cuatro salarios mínimos.</t>
  </si>
  <si>
    <t>Beca de Apoyo a la Educación Básica de Madres Jóvenes y Jóvenes Embarazadas / Dirección General de Administración y Finanzas - Departamento de Becas</t>
  </si>
  <si>
    <t>Contribuir a asegurar mayor cobertura, inclusión y equidad educativa entre todos los grupos de la población para la construcción de una sociedad más justa, mediante el otorgamiento de becas a niñas y jóvenes en contexto de vulnerabilidad agravada por el embarazo y/o maternidad temprana para el acceso, permanencia y conclusión de la educación básica.</t>
  </si>
  <si>
    <t>Agua Potable, Drenaje y Tratamiento, en su Apartado Urbano (APAUR) Ejercicio Presupuestal 2018, Parte Federal</t>
  </si>
  <si>
    <t>Linea de conducción de agua potable para la cabecera Municipal y ampliación de la linea de distribución en la col. Mazachulco, en la Cabecera Mpal. De Mexicalzingo</t>
  </si>
  <si>
    <t>32,623,847.44</t>
  </si>
  <si>
    <t>32,623,847.43</t>
  </si>
  <si>
    <t>0.0</t>
  </si>
  <si>
    <t>Agua Potable, Drenaje y Tratamiento, en su Apartado Urbano (APARURAL) Ejercicio Presupuestal 2018, Parte Federal</t>
  </si>
  <si>
    <t>Construcción del sistema de agua potable de la comunidad de Puerta del Carmen, Municipio, de Coatepec-Harinas y construcción de tanque de regulación en la comunidad de Cochinilla de 50 m3, de capacidad, Mpio. De  Coatepec-Harinas</t>
  </si>
  <si>
    <t>9,646,883,20</t>
  </si>
  <si>
    <t>9,646,889.00</t>
  </si>
  <si>
    <t>Agua Potable, Drenaje y Tratamiento, en su Apartado  Agua Limpia (AAL) Ejercicio Presupuestal 2018, Parte Federal</t>
  </si>
  <si>
    <t>Cloración de agua potable en beneficio de los habitantes del Estado de México</t>
  </si>
  <si>
    <t>3,263,416,74</t>
  </si>
  <si>
    <t>Fondo para el Desarrollo Regional Sustentable de Estados y Municipios Mineros 2017</t>
  </si>
  <si>
    <t>Rehabilitación de Unidad Deportiva, en Cancha de Futbol Rápido, con Techumbre de 54.30 x 21.65, Gradas 11.40 x 2.30, Pasto Sintetico 1,044.50 ML. Aplanados en Muros y Drenaje Pluvial, Construcción de Techumbres en Gradas y Cancha de Basquetbol, Tipo de Arco con las Siguientes Medidas 16.60 M de Ancho y 27.40, con una Superficie Total de 454.84 M2 de Largo, en la Localidad de Almoloya de las Granadas, Construcción de Unidad Deportiva 1a. Etapa, Rehabilitación de la Cancha de Futbol y Cerco Perimetral en la Localidad de Barrio Chiquichuca, Remodelacion Parque "SEDUE" con la Construcción de Cancha de Úsos Múltiples, Trotapista, Área de Juegos Infantiles y Gimnasio al Aire Libre, en beneficio de los habitantes de los municipios de: Tejupilco, Villa de Allende e Ixtlahuaca.</t>
  </si>
  <si>
    <t>2,298,851.39</t>
  </si>
  <si>
    <t>Fortalecimiento Financiero Inversión A 2018</t>
  </si>
  <si>
    <t>Parque Infantil Fraternidad, Parque Recreativo Rehabilitación  Oriente 44 UDG. Parque Recreativo Rehabilitacion Oriente 32 UDG, Parque Recreativo Rehabilitación Oriente 49, Rehabilitaciónb Parque Recreativo Jacalones I, Parque Infantil Pueblo Chimalpa, Parque Infantil Delegación Xico Nuevo, Parque Infantil Pueblo de Tezompa, Construcción  de Plaza Fraternidad, Construcción de Santiago Zula Temamatla, Remodelación de la Plaza Cívica Benito Juárez San Andrés Tlalamac y Construcción de Techumbre en Plaza Cívica Tenango del Aire, en beneficio de los habitantes de los Municipios de: Chalco, Atlautla, Temamatla y Tenango del Aire.</t>
  </si>
  <si>
    <t>19,375,714.94</t>
  </si>
  <si>
    <t>Provisiones Salariales y Economicas Fortalece 2017</t>
  </si>
  <si>
    <t>Construcción de la Unidad Básica de Rehabilitación e Integración Social, en beneficio de los habitantes del Municipio de: Calimaya</t>
  </si>
  <si>
    <t>2,241,486.48</t>
  </si>
  <si>
    <t>Provisiones Salariales y Económicas Fortalece  E 2017</t>
  </si>
  <si>
    <t>Construcción de Nuevos Espacios en la Plaza Estado de México y Construir y Equipar las Áreas Deportivas y Recreativas de la plaza Estado de México, en beneficio de los habitantes del municipio de: Texcalyacac e Ixtapaluca</t>
  </si>
  <si>
    <t>10,656,000.29</t>
  </si>
  <si>
    <t>Ramo General 23 Proyectos de Desarrollo Regional "B"</t>
  </si>
  <si>
    <t>Electrificación Urbana y Rural para 23 obras en 17 municipios: Almoloya de Juárez, Villa del Carbón, Toluca, Amanalco, Ixtlahuaca, Tejupilco, Villa Victoria, Jocotitlán, Luvianos, Rayón, Xonacatlán, Acambay, Temoaya, Texcoco, Tlalmanalco, Chalco, Zinacantepec</t>
  </si>
  <si>
    <t>13,200,434.58</t>
  </si>
  <si>
    <t>Habitantes de los municipios de Ecatepec de Morelos y Naucalpan.</t>
  </si>
  <si>
    <t>RAMO 23 2018 Fondo para el Fortalecimiento Financiero  de Inversión (FOFIN)</t>
  </si>
  <si>
    <t xml:space="preserve">Pavimentación de la calle Av. Unión sin calle. </t>
  </si>
  <si>
    <t>Pavimentación Purépechas Col. Culturas.</t>
  </si>
  <si>
    <t>Pavimentación Mazatecas Col. Culturas.</t>
  </si>
  <si>
    <t>Pavimentación 5 de Noviembre Col. La Bomba.</t>
  </si>
  <si>
    <t xml:space="preserve">Pavimentación de la calle Alhelí. </t>
  </si>
  <si>
    <t xml:space="preserve">Pavimentación de la calle Girasol. </t>
  </si>
  <si>
    <t xml:space="preserve">Pavimentación de la calle San Martín. </t>
  </si>
  <si>
    <t>Encementado de la calle Oriente 33 UDG.</t>
  </si>
  <si>
    <t>Encementado de la calle Oriente 32 UDG.</t>
  </si>
  <si>
    <t>Construcción de pavimento hidráulico para calles de San Pablito Chiconcuac.</t>
  </si>
  <si>
    <t xml:space="preserve">Pavimentación Prolongación Silvestre López. </t>
  </si>
  <si>
    <t>Rehabilitación de Av. 5 de Mayo, Toluca de Lerdo. (Obra nueva)</t>
  </si>
  <si>
    <t>RAMO 23 2018  Proyectos de Desarrollo Regional (PDR)</t>
  </si>
  <si>
    <t>Reconstrucción del camino (Toluca - Metepec - Tenango) - Calimaya - Zaragoza, en el Municipio de Calimaya, en el tramo Km. 0+000 al Km. 2+150. (Obra nueva)</t>
  </si>
  <si>
    <t>Rehabilitación del camino (Amomolulco - Ocoyoacac) - Almoloya del Río - San Pedro Techuchulco, en el tramo Km. 0+850 al 2+950. (Obra nueva)</t>
  </si>
  <si>
    <t>Rehabilitación de las calles Hermenegildo Galeana y 16 de Septiembre en el Municipio de Metepec y Av. San Cristóbal en el Municipio de Mexicalzingo. (Obra nueva)</t>
  </si>
  <si>
    <t>Rehabilitación del camino Morelos, en el Municipio de Ixtapaluca, del tramo Km. 4+290 al Km. 7+890. (Obra nueva)</t>
  </si>
  <si>
    <t>Rehabilitación del camino: (Toluca - Metepec) - Zoológico de Zacango, en el tramo Km. 1+660 al Km. 3+260. (Obra nueva)</t>
  </si>
  <si>
    <t>Reconstrucción del camino: Amatepec - La Goleta - Sultepec, del tramo Km. 2+020 al Km. 4+500. (Obra nueva)</t>
  </si>
  <si>
    <t>Rehabilitación del camino (Toluca - Morelia) - San Francisco Tlalcilalcalpan - Valle de Bravo en el tramo Km. 9+000 al Km. 12+000. (Obra nueva)</t>
  </si>
  <si>
    <t>Construcción del camino Venta de Morales hacia el Agostadero, en el tramo Km. 6+000 al Km. 8+000. (Obra nueva)</t>
  </si>
  <si>
    <t>Rehabilitación del camino: Real de los Olivos ambos cuerpos, en el tramo Km. 0+000 al Km. 0+667. (Obra nueva)</t>
  </si>
  <si>
    <t>Rehabilitación del camino (México - Zacatepec) - Tepetlaoxtoc, en los tramos del Km. 2+000 al Km. 2+930 y del Km. 3+340 al Km. 6+310. (Obra nueva)</t>
  </si>
  <si>
    <t>Rehabilitación del camino: Toluca - Metepec - Tenango, en el tramo Km. 4+660 al Km. 5+760. (Obra nueva)</t>
  </si>
  <si>
    <t>Rehabilitación del Cuerpo Lateral Sur del Paseo Tollocan, en el tramo Km. 5+500 al 7+750. (Obra nueva)</t>
  </si>
  <si>
    <t>Reconstrucción del camino: (A Oxtotipac) - Belén, en el tramo Km. 3+800 al Km. 5+200. (Obra nueva)</t>
  </si>
  <si>
    <t>Rehabilitación del camino: (Monumento - Valle de Bravo) - Donato Guerra , en el tramo Km. 0+000 al 4+000. (Obra nueva)</t>
  </si>
  <si>
    <t>Rehabilitación y reconstrucción del camino (A Ixtapan del Oro) - Donato Guerra , en el tramo Km. 0+000 al Km. 3+800. (Obra nueva)</t>
  </si>
  <si>
    <t>Rehabilitación en el camino: (Toluca - Valle de Bravo) - Turcio, en el tramo Km. 0+000 al Km. 1+800. (Obra nueva)</t>
  </si>
  <si>
    <t>Reconstrucción del camino: Zuluapan - Zacazonapan- Luvianos - Cuadrilla de López, en el tramo Km. 5+000 al Km. 7+800. (Obra nueva)</t>
  </si>
  <si>
    <t>Rehabilitación y reconstrucción del camino: (A Ixtapan del Oro) - Chirimoyo - San Juan Xoconusco - El Capulín - Valle Redondo - Lim. Méx, Mich., en el tramo Km. 0+000 al 2+000 y del Km. 5+000 al Km. 6+600. (Obra nueva)</t>
  </si>
  <si>
    <t>Reconstrucción del camino (Toluca - Morelia) - Ixtapan del Oro, en el tramo Km. 22+500 al Km. 24+800. (Obra nueva)</t>
  </si>
  <si>
    <t>Reconstrucción del camino: Libramiento Tonatico, del Km. 0+500 al Km. 1+900. (Obra nueva)</t>
  </si>
  <si>
    <t>Reconstrucción del camino: (La Puerta - Sultepec) - Ent. Km. 5+000 (Tejupilco - Amatepec), en el tramo Km. 7+300 al Km. 9+800. (Obra nueva)</t>
  </si>
  <si>
    <t>Rehabilitación del camino: Primero de Mayo (Libramiento Nicolás Romero), en el tramo Km. 0+000 al Km. 2+400. (Obra nueva)</t>
  </si>
  <si>
    <t>Reconstrucción del camino (Ixtlahuaca - Jilotepec) - Buenos Aires, en el tramo Km. 0+000 al Km. 0+500. (Obra nueva)</t>
  </si>
  <si>
    <t>Reconstrucción del camino San José del Rio, en el tramo Km. 0+000 al Km. 1+500. (Obra nueva)</t>
  </si>
  <si>
    <t>Reconstrucción del camino: T.C. (Villa Victoria - El Oro de Hidalgo) - Presa Brockman, en el tramo Km. 0+700 al Km. 2+000 y Circuito a la Presa, del Km. 0+000 al 0+800. (Obra nueva)</t>
  </si>
  <si>
    <t>Rehabilitación de la Av. Pájaros, Nicolás Romero, en el tramo Km. 0+000 al Km. 1+900. (Obra nueva)</t>
  </si>
  <si>
    <t>Reconstrucción del camino: (Tlalnepantla - San Gabriel) - Atlacomulco, en el tramo Km. 21+900 al Km. 23+600. (Obra nueva)</t>
  </si>
  <si>
    <t>Reconstrucción del camino Vía Libre Toluca - Atlacomulco, en el tramo Km. 51+480 al Km. 53+430</t>
  </si>
  <si>
    <t>Rehabilitación de la Av. Monterrey en Chicoloapan, del Km. 0+000 al Km. 0+440</t>
  </si>
  <si>
    <t>Reconstrucción del camino: Jacarandas (Ixtapan - San Miguel), en el tramo Km. 0+000 al Km. 2+500. (Obra nueva)</t>
  </si>
  <si>
    <t>Programa de Concurrencia con las Entidades Federativas.Infraestructura, Equipamiento y Maquinaria. Proyectos Productivos o Estratégicos Pecuarios</t>
  </si>
  <si>
    <t>Pago de personal eventual, peajes, papeleria, combustible y otros.</t>
  </si>
  <si>
    <t>Programa de Concurrencia con las Entidades Federativas.Infraestructura, Equipamiento y Maquinaria. Proyectos Productivos o Estratégicos  de Pesca y Acuícolas</t>
  </si>
  <si>
    <t>Programa de Apoyo a Pequeños Productores. Infraestructura Productiva para el Aprovechamiento Sustentable del Suelo y Agua</t>
  </si>
  <si>
    <t xml:space="preserve">Programa de Apoyo a Pequeños Productores. Extensionismo Desarrollo de Capacidades y Asociatividad Productiva y Proyecto de Seguridad Alimentaria para Zonas Rurales </t>
  </si>
  <si>
    <t>Extensionistas</t>
  </si>
  <si>
    <t>Programa de Infraestructura Indigena 2018</t>
  </si>
  <si>
    <t>Construcción de infraestructura indígena y vivienda</t>
  </si>
  <si>
    <t>"Centros Para El Desarrollo De Las Mujeres: México 2018"</t>
  </si>
  <si>
    <t>Promover y Fomentar las condiciones para alcanzar la igualdad de Oportunidades y de trato entre los géneros.</t>
  </si>
  <si>
    <t>"Hacia la Igualdad Sustantiva Entre Hombres y Mujeres con Decisiones Firmes en el  EDOMEX"</t>
  </si>
  <si>
    <t>“Mujeres Fuertes Decisiones Firmes Hacia la Cultura de Igualdad y Paz, PAIMEF 2018”</t>
  </si>
  <si>
    <t xml:space="preserve">Contribuir a una vida libre de Violencia para las Mujeres Mexiquenses. </t>
  </si>
  <si>
    <t>Convenio</t>
  </si>
  <si>
    <t>Capacitación Comercial de artesanas deshiladoras de la localidad de San Lucas del Maíz, Municipio de Tejupilco, edo. De México.</t>
  </si>
  <si>
    <t>Convenio de Coordinación para el otorgamiento de un Subsidio en marco del Programa de Desarrollo Regional Turístico, Sustentable y Pueblos Mágicos, apartado "A"</t>
  </si>
  <si>
    <t>"Apoyos para el marco del Programa de Desarrollo Regional Turístico, Sustentable"</t>
  </si>
  <si>
    <t>Convenio de Coordinación para el otorgamiento de un Subsidio en marco del Programa de Desarrollo Regional Turístico, Sustentable y Pueblos Mágicos, apartado "B"</t>
  </si>
  <si>
    <t>Apoyos para el marco del Programa de Desarrollo Regional Turístico, Sustentable</t>
  </si>
  <si>
    <t>FASSA RAMO 33</t>
  </si>
  <si>
    <t>Los recursos son aplicados al pago de los servicios personales de carácter federal, así como el gasto de operación de las unidades médicas en materia de salud.</t>
  </si>
  <si>
    <t>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</si>
  <si>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</si>
  <si>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COFEPRIS</t>
  </si>
  <si>
    <t>Fortalecer la ejecución y desarrollo de las acciones relacionadas con la Protección Contra Riesgos Sanitarios, así como el Fortalecimiento de la Red Nacional de Laboratorios.</t>
  </si>
  <si>
    <t>Fortalecimiento a la atención médica</t>
  </si>
  <si>
    <t>Realizar los gastos que se deriven de la operación de dieciocho unidades médicas móviles y su aseguramiento (que comprenda los ocupantes, equipamiento, unidades médicas móviles, con cobertura en casos de desastres naturales) que amparen a veinte unidades médicas móviles del programa en el Estado de México.</t>
  </si>
  <si>
    <t>Seguro Popular</t>
  </si>
  <si>
    <t>Garantizar la salud a toda la población que no cuente con un seguro social de gastos médicos, buscando de este modo que todos los integrantes de las personas afiliadas al seguro popular tengan acceso a los servicios de salud, médicos, hospitalarios, farmacéuticos y quirúrgicos, los cuales serán financiados por el REPSS a los Servicios de Salud de la Entidad, garantizando los servicios de salud de mas de 7 millones 180 mil 487 afilados del padrón (todas las edades).</t>
  </si>
  <si>
    <t xml:space="preserve">PROSPERA Programa de Inclusión Social </t>
  </si>
  <si>
    <t>Para garantizar la cobertura de atención en salud a las familias beneficiarias con un paquete básico de garantizado de 27 intervenciones de salud publica, así mismo promover la mejor nutrición de la población beneficiaria del programa, en especial para atender y prevenir y atender la mala nutrición (desnutrición y obesidad) de los niños y niñas desde la etapa de gestación, de igual manera fomentar y mejorar el auto cuidad de la salud de las familias beneficiarias y de la comunidad mediante la comunicación educativa en salud.</t>
  </si>
  <si>
    <t xml:space="preserve">2% del Fondo de Previsión Presupuestal </t>
  </si>
  <si>
    <t>Recursos para el proyecto de equipamiento de areas criticas del Hospital Materno Infantil Monica Pretelini Saénz mediente auerdo O.II.80/0517.</t>
  </si>
  <si>
    <t>Fondo de Protección Contra Gastos Catastróficos.</t>
  </si>
  <si>
    <t xml:space="preserve">Proyecto para el equipamiento del Instituto Oncológico del Estado de México. </t>
  </si>
  <si>
    <t>Fondo de Aportaciones Múltiples 2018 (Asistencia Social).</t>
  </si>
  <si>
    <t xml:space="preserve">Apoyo a Instituciones Estatales de Cultura </t>
  </si>
  <si>
    <t>Vincular a la Sociedad con el que hacer Cultural de la Entidad</t>
  </si>
  <si>
    <t>Muévete Escolar</t>
  </si>
  <si>
    <t>Promover y Difundir la Cultura Física y Deporte de los Sectores Público, Privado y Social</t>
  </si>
  <si>
    <t>Programa de Apoyo al Empleo</t>
  </si>
  <si>
    <t>Empleo (buscadores de empleo)</t>
  </si>
  <si>
    <t>Programa de Acciones para el Desarrollo</t>
  </si>
  <si>
    <t>Subsidios federales para organismos descentralizados estatales</t>
  </si>
  <si>
    <t>Capacitación en la población desempleada y subempleada, con la finalidad de que las personas capacitadas en y para el trabajo adquieran las habilidades y destreza suficiente para incorporarse al mercado laboral.</t>
  </si>
  <si>
    <t>Bienes  y  servicios destinados al fortalecimiento delas institucuones de seguridad publica.</t>
  </si>
  <si>
    <t>Fondo de Aportaciones para la Seguridad Pública</t>
  </si>
  <si>
    <t>Ramo General 23</t>
  </si>
  <si>
    <t>Operación y mantenimiento del programa de seguridad y monitoreo del Estado de Mexico</t>
  </si>
  <si>
    <t xml:space="preserve">Desayunos escolares fríos; desayunos escolares comunitarios; adquisición de materiales para la creación de microproyectos en comunidades de muy alta marginación; atención a niñas y niños fuertes;  equipamiento de desayunadores alimentarios; espacios de alimentación, encuentro y desarrollo; programa preventivo de salud bucal; programa de salud visual "fortaleciendo tu visión"; adquisición de insumos para la operación de las unidades móviles ginecológicas/programa planificación familiar y salud reproductiva;  estrategia de bebes didácticos para la prevención del embarazo adolescente; adquisición de cobertores para adultos mayores; adquisición de sillas de ruedas, bastones, andaderas y pañales para adultos mayores; adquisición de lentes para adultos mayores; adquisición de juegos de pants para adultos mayores; adquisición de zapatos confortables para adultos mayores; adquisición de aparatos auditivos para adultos mayores; adquisición de ropa, calzado, uniformes y blancos para los centros de asistencia social del sistema para el desarrollo integral de la familia del estado de México; equipamiento deportivo; material para  los centros de asistencia social del sistema para el desarrollo integral de la familia del estado de México; adquisición de mobiliario y equipo para los centros de asistencia social del  sistema para el desarrollo integral de la familia del estado de México;  adquisición de vehículos para los centros de asistencia social del sistema para el desarrollo integral de la familia del estado de México; adquisición de canasta alimentaria para personas con discapacidad; entrega de ayudas funcionales para personas con discapacidad; adquisición de equipo electro médico para el cree; reequipamiento de unidades y centros de rehabilitación; impresión de material de difusión de los servicios de atención a la discapacidad; adquisición de equipo para 10 módulos de expedición del programa de credencialización nacional de personas con discapacidad; adquisición de láminas, pintura, impermeabilizante, cobertores y colchonetas para la población vulnerable.
</t>
  </si>
  <si>
    <r>
      <t xml:space="preserve">Convenio de coordinación que para la creación, operación y apoyo financiero del </t>
    </r>
    <r>
      <rPr>
        <sz val="10"/>
        <rFont val="Arial"/>
        <family val="2"/>
      </rPr>
      <t>Tecnológico de Estudios Superiores de Valle de Bravo c</t>
    </r>
    <r>
      <rPr>
        <sz val="10"/>
        <color indexed="8"/>
        <rFont val="Arial"/>
        <family val="2"/>
      </rPr>
      <t>elebran, la Secretaría de Educación Pública y el Gobierno del Estado Libre y Soberano de México.</t>
    </r>
  </si>
  <si>
    <r>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r>
    <r>
      <rPr>
        <sz val="10"/>
        <color indexed="10"/>
        <rFont val="Arial"/>
        <family val="2"/>
      </rPr>
      <t xml:space="preserve"> </t>
    </r>
  </si>
  <si>
    <r>
      <t>Gasto de operación destinados a cubrir la compra de M</t>
    </r>
    <r>
      <rPr>
        <sz val="10"/>
        <color indexed="8"/>
        <rFont val="Arial"/>
        <family val="2"/>
      </rPr>
      <t>ateriales y Suministros tales como: (Papelería, Tóner Materiales de Construcción, Combustibles, Herramientas de Trabajo); y  Servicios Generales tales como (Intereses y comisiones bancarias, mantenimiento de vehículos, servicio de limpieza, transportación aérea, inscripciones y arbitrajes);   necesarios para el correcto funcionamiento de la Universidad.</t>
    </r>
  </si>
  <si>
    <r>
      <t xml:space="preserve">Fondo para el Fortalecimiento de la Infraestructura Estatal y Municipal </t>
    </r>
    <r>
      <rPr>
        <sz val="10"/>
        <color indexed="8"/>
        <rFont val="Arial"/>
        <family val="2"/>
      </rPr>
      <t>(FORTALECE)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</si>
</sst>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9"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theme="1"/>
      <name val="Arial"/>
      <family val="2"/>
    </font>
    <font>
      <sz val="10"/>
      <color theme="1"/>
      <name val="Arial"/>
      <family val="2"/>
    </font>
    <font>
      <sz val="10"/>
      <color rgb="FF000000"/>
      <name val="Arial"/>
      <family val="2"/>
    </font>
    <font>
      <sz val="10"/>
      <color indexed="8"/>
      <name val="Arial"/>
      <family val="2"/>
    </font>
    <font>
      <sz val="10"/>
      <color indexed="10"/>
      <name val="Arial"/>
      <family val="2"/>
    </font>
  </fonts>
  <fills count="4">
    <fill>
      <patternFill patternType="none"/>
    </fill>
    <fill>
      <patternFill patternType="gray125"/>
    </fill>
    <fill>
      <patternFill patternType="solid">
        <fgColor rgb="FFFFFFCC"/>
      </patternFill>
    </fill>
    <fill>
      <patternFill patternType="solid">
        <fgColor theme="0"/>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s>
  <cellStyleXfs count="18">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cellStyleXfs>
  <cellXfs count="80">
    <xf numFmtId="0" fontId="0" fillId="0" borderId="0" xfId="0"/>
    <xf numFmtId="0" fontId="4" fillId="0" borderId="0" xfId="0" applyFont="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19" xfId="0" applyFont="1" applyBorder="1" applyAlignment="1">
      <alignment horizontal="center" vertical="center" wrapText="1"/>
    </xf>
    <xf numFmtId="0" fontId="5" fillId="3" borderId="20" xfId="0" applyFont="1" applyFill="1" applyBorder="1" applyAlignment="1">
      <alignment horizontal="left" vertical="center" wrapText="1"/>
    </xf>
    <xf numFmtId="4" fontId="5" fillId="3" borderId="20" xfId="0" applyNumberFormat="1" applyFont="1" applyFill="1" applyBorder="1" applyAlignment="1">
      <alignment horizontal="center" vertical="center"/>
    </xf>
    <xf numFmtId="4" fontId="5" fillId="3" borderId="20" xfId="0" applyNumberFormat="1" applyFont="1" applyFill="1" applyBorder="1" applyAlignment="1">
      <alignment horizontal="right" vertical="center"/>
    </xf>
    <xf numFmtId="4" fontId="5" fillId="3" borderId="20" xfId="13" applyNumberFormat="1" applyFont="1" applyFill="1" applyBorder="1" applyAlignment="1">
      <alignment horizontal="center" vertical="center" wrapText="1"/>
    </xf>
    <xf numFmtId="4" fontId="5" fillId="3" borderId="20" xfId="13" applyNumberFormat="1" applyFont="1" applyFill="1" applyBorder="1" applyAlignment="1">
      <alignment horizontal="right" vertical="center" wrapText="1"/>
    </xf>
    <xf numFmtId="49" fontId="5" fillId="3" borderId="20" xfId="0" applyNumberFormat="1" applyFont="1" applyFill="1" applyBorder="1" applyAlignment="1">
      <alignment horizontal="left" vertical="center" wrapText="1"/>
    </xf>
    <xf numFmtId="4" fontId="5" fillId="3" borderId="20" xfId="0" applyNumberFormat="1" applyFont="1" applyFill="1" applyBorder="1" applyAlignment="1">
      <alignment horizontal="center" vertical="center" wrapText="1"/>
    </xf>
    <xf numFmtId="4" fontId="5" fillId="3" borderId="20" xfId="13" applyNumberFormat="1" applyFont="1" applyFill="1" applyBorder="1" applyAlignment="1">
      <alignment horizontal="center" vertical="center"/>
    </xf>
    <xf numFmtId="4" fontId="5" fillId="3" borderId="20" xfId="13" applyNumberFormat="1" applyFont="1" applyFill="1" applyBorder="1" applyAlignment="1">
      <alignment horizontal="right" vertical="center"/>
    </xf>
    <xf numFmtId="0" fontId="2" fillId="3" borderId="20" xfId="0" applyFont="1" applyFill="1" applyBorder="1" applyAlignment="1">
      <alignment horizontal="left" vertical="center" wrapText="1"/>
    </xf>
    <xf numFmtId="4" fontId="2" fillId="3" borderId="20" xfId="2" applyNumberFormat="1" applyFont="1" applyFill="1" applyBorder="1" applyAlignment="1">
      <alignment horizontal="center" vertical="center"/>
    </xf>
    <xf numFmtId="43" fontId="2" fillId="3" borderId="20" xfId="13" applyFont="1" applyFill="1" applyBorder="1" applyAlignment="1">
      <alignment horizontal="left" vertical="center" wrapText="1"/>
    </xf>
    <xf numFmtId="4" fontId="2" fillId="3" borderId="20" xfId="13" applyNumberFormat="1" applyFont="1" applyFill="1" applyBorder="1" applyAlignment="1">
      <alignment horizontal="center" vertical="center"/>
    </xf>
    <xf numFmtId="4" fontId="2" fillId="3" borderId="20" xfId="15" applyNumberFormat="1" applyFont="1" applyFill="1" applyBorder="1" applyAlignment="1">
      <alignment horizontal="right" vertical="center"/>
    </xf>
    <xf numFmtId="4" fontId="5" fillId="3" borderId="20" xfId="0" applyNumberFormat="1" applyFont="1" applyFill="1" applyBorder="1" applyAlignment="1">
      <alignment horizontal="right" vertical="center" wrapText="1"/>
    </xf>
    <xf numFmtId="0" fontId="6" fillId="3" borderId="20" xfId="0" applyFont="1" applyFill="1" applyBorder="1" applyAlignment="1">
      <alignment horizontal="left" vertical="center" wrapText="1"/>
    </xf>
    <xf numFmtId="4" fontId="2" fillId="3" borderId="20" xfId="0" applyNumberFormat="1" applyFont="1" applyFill="1" applyBorder="1" applyAlignment="1">
      <alignment horizontal="center" vertical="center" wrapText="1"/>
    </xf>
    <xf numFmtId="4" fontId="2" fillId="3" borderId="20" xfId="0" applyNumberFormat="1" applyFont="1" applyFill="1" applyBorder="1" applyAlignment="1">
      <alignment horizontal="right" vertical="center" wrapText="1"/>
    </xf>
    <xf numFmtId="4" fontId="5" fillId="3" borderId="20" xfId="0" quotePrefix="1" applyNumberFormat="1" applyFont="1" applyFill="1" applyBorder="1" applyAlignment="1">
      <alignment horizontal="right" vertical="center"/>
    </xf>
    <xf numFmtId="4" fontId="7" fillId="3" borderId="20" xfId="13" applyNumberFormat="1" applyFont="1" applyFill="1" applyBorder="1" applyAlignment="1">
      <alignment horizontal="center" vertical="center" wrapText="1"/>
    </xf>
    <xf numFmtId="4" fontId="5" fillId="3" borderId="20" xfId="14" applyNumberFormat="1" applyFont="1" applyFill="1" applyBorder="1" applyAlignment="1">
      <alignment horizontal="right" vertical="center"/>
    </xf>
    <xf numFmtId="4" fontId="6" fillId="3" borderId="20" xfId="0" applyNumberFormat="1" applyFont="1" applyFill="1" applyBorder="1" applyAlignment="1">
      <alignment horizontal="center" vertical="center" wrapText="1"/>
    </xf>
    <xf numFmtId="4" fontId="6" fillId="3" borderId="20" xfId="0" applyNumberFormat="1" applyFont="1" applyFill="1" applyBorder="1" applyAlignment="1">
      <alignment horizontal="right" vertical="center" wrapText="1"/>
    </xf>
    <xf numFmtId="49" fontId="5" fillId="3" borderId="21" xfId="0" applyNumberFormat="1" applyFont="1" applyFill="1" applyBorder="1" applyAlignment="1">
      <alignment horizontal="left" vertical="center" wrapText="1"/>
    </xf>
    <xf numFmtId="4" fontId="5" fillId="3" borderId="20" xfId="14" applyNumberFormat="1" applyFont="1" applyFill="1" applyBorder="1" applyAlignment="1">
      <alignment horizontal="center" vertical="center"/>
    </xf>
    <xf numFmtId="0" fontId="6" fillId="0" borderId="20" xfId="0" applyFont="1" applyBorder="1" applyAlignment="1">
      <alignment horizontal="left" vertical="center" wrapText="1"/>
    </xf>
    <xf numFmtId="4" fontId="5" fillId="0" borderId="20" xfId="14" applyNumberFormat="1" applyFont="1" applyFill="1" applyBorder="1" applyAlignment="1">
      <alignment horizontal="center" vertical="center"/>
    </xf>
    <xf numFmtId="49" fontId="5" fillId="0" borderId="20" xfId="0" applyNumberFormat="1" applyFont="1" applyFill="1" applyBorder="1" applyAlignment="1">
      <alignment horizontal="left" vertical="center" wrapText="1"/>
    </xf>
    <xf numFmtId="4" fontId="5" fillId="0" borderId="20" xfId="14" applyNumberFormat="1" applyFont="1" applyBorder="1" applyAlignment="1">
      <alignment horizontal="center" vertical="center" wrapText="1"/>
    </xf>
    <xf numFmtId="4" fontId="5" fillId="0" borderId="20" xfId="0" applyNumberFormat="1" applyFont="1" applyBorder="1" applyAlignment="1">
      <alignment horizontal="right" vertical="center" wrapText="1"/>
    </xf>
    <xf numFmtId="0" fontId="5" fillId="0" borderId="20" xfId="0" applyFont="1" applyBorder="1" applyAlignment="1">
      <alignment horizontal="left" vertical="center" wrapText="1"/>
    </xf>
    <xf numFmtId="4" fontId="5" fillId="0" borderId="20" xfId="0" applyNumberFormat="1" applyFont="1" applyBorder="1" applyAlignment="1">
      <alignment horizontal="center" vertical="center"/>
    </xf>
    <xf numFmtId="0" fontId="6" fillId="0" borderId="22" xfId="0" applyFont="1" applyBorder="1" applyAlignment="1">
      <alignment horizontal="left" vertical="center" wrapText="1"/>
    </xf>
    <xf numFmtId="0" fontId="6" fillId="3" borderId="23" xfId="0" applyFont="1" applyFill="1" applyBorder="1" applyAlignment="1">
      <alignment horizontal="left" vertical="center" wrapText="1"/>
    </xf>
    <xf numFmtId="4" fontId="5" fillId="0" borderId="20" xfId="0" applyNumberFormat="1" applyFont="1" applyBorder="1" applyAlignment="1">
      <alignment horizontal="right" vertical="center"/>
    </xf>
    <xf numFmtId="0" fontId="2" fillId="0" borderId="20" xfId="0" applyFont="1" applyFill="1" applyBorder="1" applyAlignment="1">
      <alignment horizontal="left" vertical="center" wrapText="1"/>
    </xf>
    <xf numFmtId="4" fontId="2" fillId="0" borderId="20" xfId="0" applyNumberFormat="1" applyFont="1" applyFill="1" applyBorder="1" applyAlignment="1">
      <alignment horizontal="center" vertical="center" wrapText="1"/>
    </xf>
    <xf numFmtId="49" fontId="5" fillId="0" borderId="20" xfId="0" applyNumberFormat="1" applyFont="1" applyBorder="1" applyAlignment="1">
      <alignment horizontal="left" vertical="center" wrapText="1"/>
    </xf>
    <xf numFmtId="4" fontId="5" fillId="0" borderId="21" xfId="0" applyNumberFormat="1" applyFont="1" applyBorder="1" applyAlignment="1">
      <alignment horizontal="center" vertical="center"/>
    </xf>
    <xf numFmtId="4" fontId="5" fillId="0" borderId="20" xfId="0" applyNumberFormat="1" applyFont="1" applyFill="1" applyBorder="1" applyAlignment="1">
      <alignment horizontal="center" vertical="center"/>
    </xf>
    <xf numFmtId="4" fontId="5" fillId="0" borderId="20" xfId="14" applyNumberFormat="1" applyFont="1" applyBorder="1" applyAlignment="1">
      <alignment horizontal="right" vertical="center" wrapText="1"/>
    </xf>
    <xf numFmtId="0" fontId="6" fillId="0" borderId="20" xfId="0" applyFont="1" applyFill="1" applyBorder="1" applyAlignment="1">
      <alignment horizontal="left" vertical="center" wrapText="1"/>
    </xf>
    <xf numFmtId="4" fontId="5" fillId="0" borderId="20" xfId="0" applyNumberFormat="1" applyFont="1" applyFill="1" applyBorder="1" applyAlignment="1">
      <alignment horizontal="right" vertical="center"/>
    </xf>
    <xf numFmtId="4" fontId="5" fillId="0" borderId="20" xfId="11" applyNumberFormat="1" applyFont="1" applyBorder="1" applyAlignment="1">
      <alignment horizontal="center" vertical="center" wrapText="1"/>
    </xf>
    <xf numFmtId="4" fontId="6" fillId="0" borderId="20" xfId="0" applyNumberFormat="1" applyFont="1" applyBorder="1" applyAlignment="1">
      <alignment horizontal="right" vertical="center" wrapText="1"/>
    </xf>
    <xf numFmtId="4" fontId="6" fillId="0" borderId="20" xfId="0" applyNumberFormat="1" applyFont="1" applyBorder="1" applyAlignment="1">
      <alignment horizontal="center" vertical="center" wrapText="1"/>
    </xf>
    <xf numFmtId="0" fontId="5" fillId="0" borderId="20" xfId="0" applyNumberFormat="1" applyFont="1" applyBorder="1" applyAlignment="1">
      <alignment horizontal="left" vertical="center" wrapText="1"/>
    </xf>
    <xf numFmtId="0" fontId="5" fillId="0" borderId="20" xfId="0" applyNumberFormat="1" applyFont="1" applyBorder="1" applyAlignment="1">
      <alignment horizontal="justify" vertical="top" wrapText="1"/>
    </xf>
    <xf numFmtId="43" fontId="2" fillId="0" borderId="20" xfId="0" applyNumberFormat="1" applyFont="1" applyFill="1" applyBorder="1" applyAlignment="1">
      <alignment horizontal="left" vertical="center" wrapText="1"/>
    </xf>
    <xf numFmtId="4" fontId="2" fillId="0" borderId="21" xfId="0" applyNumberFormat="1" applyFont="1" applyFill="1" applyBorder="1" applyAlignment="1">
      <alignment horizontal="center" vertical="center" wrapText="1"/>
    </xf>
    <xf numFmtId="43" fontId="2" fillId="0" borderId="21" xfId="0" applyNumberFormat="1" applyFont="1" applyFill="1" applyBorder="1" applyAlignment="1">
      <alignment horizontal="left" vertical="center" wrapText="1"/>
    </xf>
    <xf numFmtId="49" fontId="5" fillId="0" borderId="20" xfId="0" applyNumberFormat="1" applyFont="1" applyBorder="1" applyAlignment="1">
      <alignment vertical="center"/>
    </xf>
    <xf numFmtId="49" fontId="5" fillId="0" borderId="20" xfId="0" applyNumberFormat="1" applyFont="1" applyBorder="1" applyAlignment="1">
      <alignment vertical="center" wrapText="1"/>
    </xf>
    <xf numFmtId="4" fontId="5" fillId="0" borderId="21" xfId="14" applyNumberFormat="1" applyFont="1" applyBorder="1" applyAlignment="1">
      <alignment horizontal="center" vertical="center"/>
    </xf>
    <xf numFmtId="49" fontId="5" fillId="0" borderId="20" xfId="0" applyNumberFormat="1" applyFont="1" applyBorder="1" applyAlignment="1">
      <alignment horizontal="justify" vertical="center" wrapText="1"/>
    </xf>
    <xf numFmtId="0" fontId="5" fillId="0" borderId="20" xfId="0" applyFont="1" applyBorder="1" applyAlignment="1">
      <alignment vertical="center" wrapText="1"/>
    </xf>
    <xf numFmtId="0" fontId="5" fillId="0" borderId="20" xfId="0" applyFont="1" applyBorder="1" applyAlignment="1">
      <alignment horizontal="justify" vertical="center"/>
    </xf>
    <xf numFmtId="4" fontId="5" fillId="0" borderId="20" xfId="14" applyNumberFormat="1" applyFont="1" applyBorder="1" applyAlignment="1">
      <alignment horizontal="center" vertical="center"/>
    </xf>
    <xf numFmtId="0" fontId="5" fillId="0" borderId="20" xfId="0" applyFont="1" applyBorder="1" applyAlignment="1">
      <alignment horizontal="justify" vertical="center" wrapText="1"/>
    </xf>
  </cellXfs>
  <cellStyles count="18">
    <cellStyle name="Millares" xfId="13" builtinId="3"/>
    <cellStyle name="Millares 2" xfId="1"/>
    <cellStyle name="Millares 2 2" xfId="2"/>
    <cellStyle name="Millares 2 2 2" xfId="12"/>
    <cellStyle name="Millares 2 3" xfId="10"/>
    <cellStyle name="Millares 3" xfId="11"/>
    <cellStyle name="Moneda" xfId="14" builtinId="4"/>
    <cellStyle name="Moneda 2" xfId="3"/>
    <cellStyle name="Moneda 3" xfId="4"/>
    <cellStyle name="Normal" xfId="0" builtinId="0"/>
    <cellStyle name="Normal 2" xfId="5"/>
    <cellStyle name="Normal 2 10" xfId="17"/>
    <cellStyle name="Normal 2 2" xfId="6"/>
    <cellStyle name="Normal 2 3" xfId="16"/>
    <cellStyle name="Normal 3" xfId="7"/>
    <cellStyle name="Normal 5" xfId="8"/>
    <cellStyle name="Notas 2" xfId="9"/>
    <cellStyle name="Porcentaje"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37"/>
  <sheetViews>
    <sheetView tabSelected="1" workbookViewId="0">
      <selection activeCell="E8" sqref="E8"/>
    </sheetView>
  </sheetViews>
  <sheetFormatPr baseColWidth="10" defaultRowHeight="14.25" x14ac:dyDescent="0.2"/>
  <cols>
    <col min="1" max="1" width="2.5703125" style="1" customWidth="1"/>
    <col min="2" max="6" width="30.7109375" style="1" customWidth="1"/>
    <col min="7" max="16384" width="11.42578125" style="1"/>
  </cols>
  <sheetData>
    <row r="1" spans="2:6" ht="15" thickBot="1" x14ac:dyDescent="0.25"/>
    <row r="2" spans="2:6" ht="15" thickTop="1" x14ac:dyDescent="0.2">
      <c r="B2" s="2" t="s">
        <v>6</v>
      </c>
      <c r="C2" s="3"/>
      <c r="D2" s="3"/>
      <c r="E2" s="3"/>
      <c r="F2" s="4"/>
    </row>
    <row r="3" spans="2:6" x14ac:dyDescent="0.2">
      <c r="B3" s="5"/>
      <c r="C3" s="6"/>
      <c r="D3" s="6"/>
      <c r="E3" s="6"/>
      <c r="F3" s="7"/>
    </row>
    <row r="4" spans="2:6" ht="15" thickBot="1" x14ac:dyDescent="0.25">
      <c r="B4" s="8"/>
      <c r="C4" s="9"/>
      <c r="D4" s="9"/>
      <c r="E4" s="9"/>
      <c r="F4" s="10"/>
    </row>
    <row r="5" spans="2:6" ht="15" thickTop="1" x14ac:dyDescent="0.2">
      <c r="B5" s="11" t="s">
        <v>0</v>
      </c>
      <c r="C5" s="12" t="s">
        <v>1</v>
      </c>
      <c r="D5" s="13" t="s">
        <v>2</v>
      </c>
      <c r="E5" s="14"/>
      <c r="F5" s="15" t="s">
        <v>3</v>
      </c>
    </row>
    <row r="6" spans="2:6" ht="15" thickBot="1" x14ac:dyDescent="0.25">
      <c r="B6" s="16"/>
      <c r="C6" s="17"/>
      <c r="D6" s="18" t="s">
        <v>4</v>
      </c>
      <c r="E6" s="19" t="s">
        <v>5</v>
      </c>
      <c r="F6" s="20"/>
    </row>
    <row r="7" spans="2:6" ht="128.25" thickTop="1" x14ac:dyDescent="0.2">
      <c r="B7" s="21" t="s">
        <v>7</v>
      </c>
      <c r="C7" s="21" t="s">
        <v>8</v>
      </c>
      <c r="D7" s="22">
        <v>1919794.61</v>
      </c>
      <c r="E7" s="22">
        <v>0</v>
      </c>
      <c r="F7" s="23">
        <v>1919794.61</v>
      </c>
    </row>
    <row r="8" spans="2:6" ht="153" x14ac:dyDescent="0.2">
      <c r="B8" s="21" t="s">
        <v>7</v>
      </c>
      <c r="C8" s="21" t="s">
        <v>9</v>
      </c>
      <c r="D8" s="22">
        <v>5333000</v>
      </c>
      <c r="E8" s="22">
        <v>-50000</v>
      </c>
      <c r="F8" s="23">
        <v>5383000</v>
      </c>
    </row>
    <row r="9" spans="2:6" ht="153" x14ac:dyDescent="0.2">
      <c r="B9" s="21" t="s">
        <v>7</v>
      </c>
      <c r="C9" s="21" t="s">
        <v>10</v>
      </c>
      <c r="D9" s="22">
        <v>117683.32</v>
      </c>
      <c r="E9" s="22">
        <v>117683.32</v>
      </c>
      <c r="F9" s="23">
        <v>0</v>
      </c>
    </row>
    <row r="10" spans="2:6" ht="153" x14ac:dyDescent="0.2">
      <c r="B10" s="21" t="s">
        <v>11</v>
      </c>
      <c r="C10" s="21" t="s">
        <v>12</v>
      </c>
      <c r="D10" s="22">
        <v>5400000</v>
      </c>
      <c r="E10" s="22">
        <v>500000</v>
      </c>
      <c r="F10" s="23">
        <v>3187099.74</v>
      </c>
    </row>
    <row r="11" spans="2:6" ht="63.75" x14ac:dyDescent="0.2">
      <c r="B11" s="21" t="s">
        <v>13</v>
      </c>
      <c r="C11" s="21" t="s">
        <v>14</v>
      </c>
      <c r="D11" s="24">
        <v>328815870</v>
      </c>
      <c r="E11" s="24">
        <v>8288104.6799999997</v>
      </c>
      <c r="F11" s="25">
        <v>0</v>
      </c>
    </row>
    <row r="12" spans="2:6" ht="63.75" x14ac:dyDescent="0.2">
      <c r="B12" s="21" t="s">
        <v>15</v>
      </c>
      <c r="C12" s="21" t="s">
        <v>14</v>
      </c>
      <c r="D12" s="24">
        <v>43454168</v>
      </c>
      <c r="E12" s="24">
        <v>0</v>
      </c>
      <c r="F12" s="25">
        <v>0</v>
      </c>
    </row>
    <row r="13" spans="2:6" ht="293.25" x14ac:dyDescent="0.2">
      <c r="B13" s="26" t="s">
        <v>16</v>
      </c>
      <c r="C13" s="26" t="s">
        <v>17</v>
      </c>
      <c r="D13" s="22">
        <v>3882000</v>
      </c>
      <c r="E13" s="27">
        <v>3882000</v>
      </c>
      <c r="F13" s="23">
        <v>0</v>
      </c>
    </row>
    <row r="14" spans="2:6" ht="38.25" x14ac:dyDescent="0.2">
      <c r="B14" s="26" t="s">
        <v>18</v>
      </c>
      <c r="C14" s="26" t="s">
        <v>19</v>
      </c>
      <c r="D14" s="22">
        <v>307020</v>
      </c>
      <c r="E14" s="22">
        <v>307020</v>
      </c>
      <c r="F14" s="23">
        <v>0</v>
      </c>
    </row>
    <row r="15" spans="2:6" ht="114.75" x14ac:dyDescent="0.2">
      <c r="B15" s="21" t="s">
        <v>20</v>
      </c>
      <c r="C15" s="21" t="s">
        <v>21</v>
      </c>
      <c r="D15" s="22">
        <v>17941523.98</v>
      </c>
      <c r="E15" s="22">
        <v>17941523.98</v>
      </c>
      <c r="F15" s="23">
        <v>0</v>
      </c>
    </row>
    <row r="16" spans="2:6" ht="178.5" x14ac:dyDescent="0.2">
      <c r="B16" s="21" t="s">
        <v>22</v>
      </c>
      <c r="C16" s="21" t="s">
        <v>23</v>
      </c>
      <c r="D16" s="28">
        <v>9840704</v>
      </c>
      <c r="E16" s="28">
        <v>9840704</v>
      </c>
      <c r="F16" s="29">
        <v>0</v>
      </c>
    </row>
    <row r="17" spans="2:6" ht="127.5" x14ac:dyDescent="0.2">
      <c r="B17" s="21" t="s">
        <v>24</v>
      </c>
      <c r="C17" s="21" t="s">
        <v>25</v>
      </c>
      <c r="D17" s="28">
        <v>8650104.8300000001</v>
      </c>
      <c r="E17" s="28">
        <v>8650104.8300000001</v>
      </c>
      <c r="F17" s="29">
        <v>0</v>
      </c>
    </row>
    <row r="18" spans="2:6" ht="102" x14ac:dyDescent="0.2">
      <c r="B18" s="21" t="s">
        <v>26</v>
      </c>
      <c r="C18" s="21" t="s">
        <v>27</v>
      </c>
      <c r="D18" s="28">
        <v>58736872</v>
      </c>
      <c r="E18" s="28">
        <v>58736872</v>
      </c>
      <c r="F18" s="29">
        <f>+D18-E18</f>
        <v>0</v>
      </c>
    </row>
    <row r="19" spans="2:6" ht="102" x14ac:dyDescent="0.2">
      <c r="B19" s="26" t="s">
        <v>28</v>
      </c>
      <c r="C19" s="26" t="s">
        <v>29</v>
      </c>
      <c r="D19" s="22">
        <v>7188577</v>
      </c>
      <c r="E19" s="27">
        <v>6938899.96</v>
      </c>
      <c r="F19" s="23">
        <v>0</v>
      </c>
    </row>
    <row r="20" spans="2:6" ht="89.25" x14ac:dyDescent="0.2">
      <c r="B20" s="26" t="s">
        <v>30</v>
      </c>
      <c r="C20" s="26" t="s">
        <v>31</v>
      </c>
      <c r="D20" s="22">
        <v>7867608</v>
      </c>
      <c r="E20" s="22">
        <v>7867608</v>
      </c>
      <c r="F20" s="23">
        <v>0</v>
      </c>
    </row>
    <row r="21" spans="2:6" ht="51" x14ac:dyDescent="0.2">
      <c r="B21" s="26" t="s">
        <v>32</v>
      </c>
      <c r="C21" s="26" t="s">
        <v>33</v>
      </c>
      <c r="D21" s="22">
        <v>73048453</v>
      </c>
      <c r="E21" s="22">
        <v>73048453</v>
      </c>
      <c r="F21" s="23">
        <v>0</v>
      </c>
    </row>
    <row r="22" spans="2:6" ht="102" x14ac:dyDescent="0.2">
      <c r="B22" s="21" t="s">
        <v>34</v>
      </c>
      <c r="C22" s="21" t="s">
        <v>35</v>
      </c>
      <c r="D22" s="28">
        <v>117000</v>
      </c>
      <c r="E22" s="28">
        <v>116558.37</v>
      </c>
      <c r="F22" s="29">
        <v>0</v>
      </c>
    </row>
    <row r="23" spans="2:6" ht="51" x14ac:dyDescent="0.2">
      <c r="B23" s="21" t="s">
        <v>36</v>
      </c>
      <c r="C23" s="21" t="s">
        <v>37</v>
      </c>
      <c r="D23" s="22">
        <v>4593896</v>
      </c>
      <c r="E23" s="22">
        <v>4203284.53</v>
      </c>
      <c r="F23" s="29">
        <v>0</v>
      </c>
    </row>
    <row r="24" spans="2:6" ht="51" x14ac:dyDescent="0.2">
      <c r="B24" s="21" t="s">
        <v>38</v>
      </c>
      <c r="C24" s="21" t="s">
        <v>39</v>
      </c>
      <c r="D24" s="28">
        <v>4742836</v>
      </c>
      <c r="E24" s="28">
        <v>4742836</v>
      </c>
      <c r="F24" s="29">
        <v>0</v>
      </c>
    </row>
    <row r="25" spans="2:6" ht="76.5" x14ac:dyDescent="0.2">
      <c r="B25" s="30" t="s">
        <v>40</v>
      </c>
      <c r="C25" s="21" t="s">
        <v>41</v>
      </c>
      <c r="D25" s="31">
        <v>1852205.42</v>
      </c>
      <c r="E25" s="31">
        <v>1852205.42</v>
      </c>
      <c r="F25" s="29">
        <v>0</v>
      </c>
    </row>
    <row r="26" spans="2:6" ht="76.5" x14ac:dyDescent="0.2">
      <c r="B26" s="21" t="s">
        <v>42</v>
      </c>
      <c r="C26" s="21" t="s">
        <v>43</v>
      </c>
      <c r="D26" s="22">
        <v>3363.99</v>
      </c>
      <c r="E26" s="22">
        <v>3363.99</v>
      </c>
      <c r="F26" s="23">
        <v>0</v>
      </c>
    </row>
    <row r="27" spans="2:6" ht="76.5" x14ac:dyDescent="0.2">
      <c r="B27" s="21" t="s">
        <v>44</v>
      </c>
      <c r="C27" s="21" t="s">
        <v>43</v>
      </c>
      <c r="D27" s="22">
        <v>8518.99</v>
      </c>
      <c r="E27" s="22">
        <v>8518.99</v>
      </c>
      <c r="F27" s="23">
        <v>0</v>
      </c>
    </row>
    <row r="28" spans="2:6" ht="76.5" x14ac:dyDescent="0.2">
      <c r="B28" s="21" t="s">
        <v>45</v>
      </c>
      <c r="C28" s="21" t="s">
        <v>43</v>
      </c>
      <c r="D28" s="22">
        <v>15400.72</v>
      </c>
      <c r="E28" s="22">
        <v>15400.72</v>
      </c>
      <c r="F28" s="23">
        <v>0</v>
      </c>
    </row>
    <row r="29" spans="2:6" ht="63.75" x14ac:dyDescent="0.2">
      <c r="B29" s="30" t="s">
        <v>46</v>
      </c>
      <c r="C29" s="32" t="s">
        <v>47</v>
      </c>
      <c r="D29" s="33">
        <v>22648833</v>
      </c>
      <c r="E29" s="33">
        <v>22648833</v>
      </c>
      <c r="F29" s="34">
        <v>0</v>
      </c>
    </row>
    <row r="30" spans="2:6" ht="51" x14ac:dyDescent="0.2">
      <c r="B30" s="21" t="s">
        <v>48</v>
      </c>
      <c r="C30" s="21" t="s">
        <v>49</v>
      </c>
      <c r="D30" s="22">
        <v>191449765</v>
      </c>
      <c r="E30" s="22">
        <v>66710581.859999999</v>
      </c>
      <c r="F30" s="23">
        <v>0</v>
      </c>
    </row>
    <row r="31" spans="2:6" ht="102" x14ac:dyDescent="0.2">
      <c r="B31" s="26" t="s">
        <v>50</v>
      </c>
      <c r="C31" s="26" t="s">
        <v>51</v>
      </c>
      <c r="D31" s="22">
        <v>12406680</v>
      </c>
      <c r="E31" s="22">
        <v>10873623.169999998</v>
      </c>
      <c r="F31" s="23">
        <v>0</v>
      </c>
    </row>
    <row r="32" spans="2:6" ht="114.75" x14ac:dyDescent="0.2">
      <c r="B32" s="21" t="s">
        <v>52</v>
      </c>
      <c r="C32" s="21" t="s">
        <v>53</v>
      </c>
      <c r="D32" s="28">
        <v>7654575.2800000003</v>
      </c>
      <c r="E32" s="28">
        <v>7654575.2800000003</v>
      </c>
      <c r="F32" s="29" t="s">
        <v>54</v>
      </c>
    </row>
    <row r="33" spans="2:6" ht="114.75" x14ac:dyDescent="0.2">
      <c r="B33" s="26" t="s">
        <v>55</v>
      </c>
      <c r="C33" s="21" t="s">
        <v>56</v>
      </c>
      <c r="D33" s="27">
        <v>12654361</v>
      </c>
      <c r="E33" s="27">
        <v>12654361</v>
      </c>
      <c r="F33" s="35">
        <v>0</v>
      </c>
    </row>
    <row r="34" spans="2:6" ht="114.75" x14ac:dyDescent="0.2">
      <c r="B34" s="21" t="s">
        <v>57</v>
      </c>
      <c r="C34" s="21" t="s">
        <v>58</v>
      </c>
      <c r="D34" s="28">
        <v>4239240</v>
      </c>
      <c r="E34" s="28">
        <v>4239240</v>
      </c>
      <c r="F34" s="35">
        <v>0</v>
      </c>
    </row>
    <row r="35" spans="2:6" ht="114.75" x14ac:dyDescent="0.2">
      <c r="B35" s="26" t="s">
        <v>59</v>
      </c>
      <c r="C35" s="26" t="s">
        <v>60</v>
      </c>
      <c r="D35" s="22">
        <v>4240707</v>
      </c>
      <c r="E35" s="27">
        <v>4240707</v>
      </c>
      <c r="F35" s="23">
        <v>0</v>
      </c>
    </row>
    <row r="36" spans="2:6" ht="89.25" x14ac:dyDescent="0.2">
      <c r="B36" s="21" t="s">
        <v>61</v>
      </c>
      <c r="C36" s="21" t="s">
        <v>62</v>
      </c>
      <c r="D36" s="28">
        <v>2486595</v>
      </c>
      <c r="E36" s="28">
        <v>2486595</v>
      </c>
      <c r="F36" s="29">
        <f>+D36-E36</f>
        <v>0</v>
      </c>
    </row>
    <row r="37" spans="2:6" ht="280.5" x14ac:dyDescent="0.2">
      <c r="B37" s="36" t="s">
        <v>229</v>
      </c>
      <c r="C37" s="36" t="s">
        <v>63</v>
      </c>
      <c r="D37" s="22">
        <v>5634798</v>
      </c>
      <c r="E37" s="33">
        <v>5634798</v>
      </c>
      <c r="F37" s="29">
        <v>0</v>
      </c>
    </row>
    <row r="38" spans="2:6" ht="63.75" x14ac:dyDescent="0.2">
      <c r="B38" s="21" t="s">
        <v>64</v>
      </c>
      <c r="C38" s="21" t="s">
        <v>65</v>
      </c>
      <c r="D38" s="22">
        <v>166897053.88000003</v>
      </c>
      <c r="E38" s="22">
        <v>186685653.11000001</v>
      </c>
      <c r="F38" s="23">
        <v>0</v>
      </c>
    </row>
    <row r="39" spans="2:6" ht="140.25" x14ac:dyDescent="0.2">
      <c r="B39" s="26" t="s">
        <v>66</v>
      </c>
      <c r="C39" s="26" t="s">
        <v>67</v>
      </c>
      <c r="D39" s="22">
        <v>5826517.3799999999</v>
      </c>
      <c r="E39" s="22">
        <v>5826517.3799999999</v>
      </c>
      <c r="F39" s="35">
        <v>0</v>
      </c>
    </row>
    <row r="40" spans="2:6" ht="178.5" x14ac:dyDescent="0.2">
      <c r="B40" s="30" t="s">
        <v>68</v>
      </c>
      <c r="C40" s="30" t="s">
        <v>230</v>
      </c>
      <c r="D40" s="37">
        <v>34246882.219999999</v>
      </c>
      <c r="E40" s="37">
        <v>34246882.219999999</v>
      </c>
      <c r="F40" s="38">
        <v>0</v>
      </c>
    </row>
    <row r="41" spans="2:6" ht="89.25" x14ac:dyDescent="0.2">
      <c r="B41" s="21" t="s">
        <v>69</v>
      </c>
      <c r="C41" s="21" t="s">
        <v>70</v>
      </c>
      <c r="D41" s="28">
        <v>2189767</v>
      </c>
      <c r="E41" s="28">
        <v>2189767</v>
      </c>
      <c r="F41" s="29">
        <f>D41-E41</f>
        <v>0</v>
      </c>
    </row>
    <row r="42" spans="2:6" ht="76.5" x14ac:dyDescent="0.2">
      <c r="B42" s="26" t="s">
        <v>71</v>
      </c>
      <c r="C42" s="26" t="s">
        <v>72</v>
      </c>
      <c r="D42" s="27">
        <v>35669075.009999998</v>
      </c>
      <c r="E42" s="22">
        <v>34694075.009999998</v>
      </c>
      <c r="F42" s="23">
        <v>0</v>
      </c>
    </row>
    <row r="43" spans="2:6" ht="51" x14ac:dyDescent="0.2">
      <c r="B43" s="21" t="s">
        <v>73</v>
      </c>
      <c r="C43" s="21" t="s">
        <v>74</v>
      </c>
      <c r="D43" s="22">
        <v>179455082.27000001</v>
      </c>
      <c r="E43" s="22">
        <v>126452953.94000001</v>
      </c>
      <c r="F43" s="23">
        <v>0</v>
      </c>
    </row>
    <row r="44" spans="2:6" ht="89.25" x14ac:dyDescent="0.2">
      <c r="B44" s="26" t="s">
        <v>75</v>
      </c>
      <c r="C44" s="26" t="s">
        <v>76</v>
      </c>
      <c r="D44" s="22">
        <v>8736000</v>
      </c>
      <c r="E44" s="22">
        <v>8736000</v>
      </c>
      <c r="F44" s="23" t="s">
        <v>54</v>
      </c>
    </row>
    <row r="45" spans="2:6" ht="127.5" x14ac:dyDescent="0.2">
      <c r="B45" s="21" t="s">
        <v>77</v>
      </c>
      <c r="C45" s="21" t="s">
        <v>78</v>
      </c>
      <c r="D45" s="22">
        <v>19745102</v>
      </c>
      <c r="E45" s="22">
        <v>14012574.41</v>
      </c>
      <c r="F45" s="23">
        <v>0</v>
      </c>
    </row>
    <row r="46" spans="2:6" ht="76.5" x14ac:dyDescent="0.2">
      <c r="B46" s="26" t="s">
        <v>79</v>
      </c>
      <c r="C46" s="26" t="s">
        <v>80</v>
      </c>
      <c r="D46" s="28">
        <v>12592911</v>
      </c>
      <c r="E46" s="24">
        <v>15193362.890000001</v>
      </c>
      <c r="F46" s="29">
        <v>2600451.89</v>
      </c>
    </row>
    <row r="47" spans="2:6" ht="89.25" x14ac:dyDescent="0.2">
      <c r="B47" s="21" t="s">
        <v>81</v>
      </c>
      <c r="C47" s="21" t="s">
        <v>82</v>
      </c>
      <c r="D47" s="22" t="s">
        <v>83</v>
      </c>
      <c r="E47" s="22" t="s">
        <v>83</v>
      </c>
      <c r="F47" s="39">
        <v>0</v>
      </c>
    </row>
    <row r="48" spans="2:6" ht="127.5" x14ac:dyDescent="0.2">
      <c r="B48" s="21" t="s">
        <v>84</v>
      </c>
      <c r="C48" s="21" t="s">
        <v>85</v>
      </c>
      <c r="D48" s="28">
        <v>907582.2</v>
      </c>
      <c r="E48" s="28">
        <v>907582.2</v>
      </c>
      <c r="F48" s="29">
        <v>0</v>
      </c>
    </row>
    <row r="49" spans="2:6" ht="89.25" x14ac:dyDescent="0.2">
      <c r="B49" s="21" t="s">
        <v>86</v>
      </c>
      <c r="C49" s="21" t="s">
        <v>87</v>
      </c>
      <c r="D49" s="28">
        <v>5429.99</v>
      </c>
      <c r="E49" s="28">
        <v>5429.99</v>
      </c>
      <c r="F49" s="29">
        <v>0</v>
      </c>
    </row>
    <row r="50" spans="2:6" ht="102" x14ac:dyDescent="0.2">
      <c r="B50" s="21" t="s">
        <v>88</v>
      </c>
      <c r="C50" s="21" t="s">
        <v>89</v>
      </c>
      <c r="D50" s="22">
        <v>3320215</v>
      </c>
      <c r="E50" s="22">
        <v>3320215</v>
      </c>
      <c r="F50" s="23">
        <v>0</v>
      </c>
    </row>
    <row r="51" spans="2:6" ht="165.75" x14ac:dyDescent="0.2">
      <c r="B51" s="21" t="s">
        <v>90</v>
      </c>
      <c r="C51" s="21" t="s">
        <v>231</v>
      </c>
      <c r="D51" s="28">
        <v>684700.03</v>
      </c>
      <c r="E51" s="28">
        <v>684700.03</v>
      </c>
      <c r="F51" s="23">
        <v>0</v>
      </c>
    </row>
    <row r="52" spans="2:6" ht="127.5" x14ac:dyDescent="0.2">
      <c r="B52" s="21" t="s">
        <v>91</v>
      </c>
      <c r="C52" s="21" t="s">
        <v>92</v>
      </c>
      <c r="D52" s="40">
        <v>15968086.819999998</v>
      </c>
      <c r="E52" s="40">
        <v>15968086.819999998</v>
      </c>
      <c r="F52" s="25" t="s">
        <v>54</v>
      </c>
    </row>
    <row r="53" spans="2:6" ht="89.25" x14ac:dyDescent="0.2">
      <c r="B53" s="21" t="s">
        <v>93</v>
      </c>
      <c r="C53" s="21" t="s">
        <v>94</v>
      </c>
      <c r="D53" s="28">
        <v>1473689</v>
      </c>
      <c r="E53" s="28">
        <v>1473689</v>
      </c>
      <c r="F53" s="41" t="s">
        <v>54</v>
      </c>
    </row>
    <row r="54" spans="2:6" ht="127.5" x14ac:dyDescent="0.2">
      <c r="B54" s="21" t="s">
        <v>95</v>
      </c>
      <c r="C54" s="21" t="s">
        <v>96</v>
      </c>
      <c r="D54" s="22">
        <v>1578434.6</v>
      </c>
      <c r="E54" s="22">
        <v>1578434.6</v>
      </c>
      <c r="F54" s="23">
        <v>0</v>
      </c>
    </row>
    <row r="55" spans="2:6" ht="140.25" x14ac:dyDescent="0.2">
      <c r="B55" s="21" t="s">
        <v>97</v>
      </c>
      <c r="C55" s="36" t="s">
        <v>98</v>
      </c>
      <c r="D55" s="28">
        <v>13534089</v>
      </c>
      <c r="E55" s="28">
        <v>10640000</v>
      </c>
      <c r="F55" s="23">
        <v>0</v>
      </c>
    </row>
    <row r="56" spans="2:6" ht="127.5" x14ac:dyDescent="0.2">
      <c r="B56" s="21" t="s">
        <v>99</v>
      </c>
      <c r="C56" s="36" t="s">
        <v>100</v>
      </c>
      <c r="D56" s="28">
        <v>4747357</v>
      </c>
      <c r="E56" s="28">
        <v>0</v>
      </c>
      <c r="F56" s="23">
        <v>0</v>
      </c>
    </row>
    <row r="57" spans="2:6" ht="114.75" x14ac:dyDescent="0.2">
      <c r="B57" s="21" t="s">
        <v>101</v>
      </c>
      <c r="C57" s="21" t="s">
        <v>102</v>
      </c>
      <c r="D57" s="22">
        <v>230416589</v>
      </c>
      <c r="E57" s="22">
        <v>230416589</v>
      </c>
      <c r="F57" s="23">
        <v>0</v>
      </c>
    </row>
    <row r="58" spans="2:6" ht="127.5" x14ac:dyDescent="0.2">
      <c r="B58" s="36" t="s">
        <v>103</v>
      </c>
      <c r="C58" s="36" t="s">
        <v>104</v>
      </c>
      <c r="D58" s="42">
        <v>46510720</v>
      </c>
      <c r="E58" s="42">
        <v>46510720</v>
      </c>
      <c r="F58" s="43">
        <v>0</v>
      </c>
    </row>
    <row r="59" spans="2:6" ht="140.25" x14ac:dyDescent="0.2">
      <c r="B59" s="36" t="s">
        <v>105</v>
      </c>
      <c r="C59" s="36" t="s">
        <v>106</v>
      </c>
      <c r="D59" s="42">
        <v>2137750</v>
      </c>
      <c r="E59" s="42">
        <v>2137750</v>
      </c>
      <c r="F59" s="43">
        <v>0</v>
      </c>
    </row>
    <row r="60" spans="2:6" ht="76.5" x14ac:dyDescent="0.2">
      <c r="B60" s="44" t="s">
        <v>107</v>
      </c>
      <c r="C60" s="26" t="s">
        <v>108</v>
      </c>
      <c r="D60" s="45" t="s">
        <v>109</v>
      </c>
      <c r="E60" s="45" t="s">
        <v>110</v>
      </c>
      <c r="F60" s="35">
        <v>0</v>
      </c>
    </row>
    <row r="61" spans="2:6" ht="102" x14ac:dyDescent="0.2">
      <c r="B61" s="44" t="s">
        <v>112</v>
      </c>
      <c r="C61" s="26" t="s">
        <v>113</v>
      </c>
      <c r="D61" s="45" t="s">
        <v>114</v>
      </c>
      <c r="E61" s="45" t="s">
        <v>115</v>
      </c>
      <c r="F61" s="35">
        <v>0</v>
      </c>
    </row>
    <row r="62" spans="2:6" ht="51" x14ac:dyDescent="0.2">
      <c r="B62" s="44" t="s">
        <v>116</v>
      </c>
      <c r="C62" s="26" t="s">
        <v>117</v>
      </c>
      <c r="D62" s="22" t="s">
        <v>118</v>
      </c>
      <c r="E62" s="27">
        <v>0</v>
      </c>
      <c r="F62" s="35">
        <v>0</v>
      </c>
    </row>
    <row r="63" spans="2:6" ht="331.5" x14ac:dyDescent="0.2">
      <c r="B63" s="46" t="s">
        <v>119</v>
      </c>
      <c r="C63" s="46" t="s">
        <v>120</v>
      </c>
      <c r="D63" s="27">
        <v>0</v>
      </c>
      <c r="E63" s="47" t="s">
        <v>121</v>
      </c>
      <c r="F63" s="35">
        <v>0</v>
      </c>
    </row>
    <row r="64" spans="2:6" ht="267.75" x14ac:dyDescent="0.2">
      <c r="B64" s="48" t="s">
        <v>122</v>
      </c>
      <c r="C64" s="48" t="s">
        <v>123</v>
      </c>
      <c r="D64" s="47" t="s">
        <v>124</v>
      </c>
      <c r="E64" s="49" t="s">
        <v>111</v>
      </c>
      <c r="F64" s="50" t="s">
        <v>111</v>
      </c>
    </row>
    <row r="65" spans="2:6" ht="63.75" x14ac:dyDescent="0.2">
      <c r="B65" s="48" t="s">
        <v>125</v>
      </c>
      <c r="C65" s="48" t="s">
        <v>126</v>
      </c>
      <c r="D65" s="27">
        <v>0</v>
      </c>
      <c r="E65" s="49" t="s">
        <v>127</v>
      </c>
      <c r="F65" s="35">
        <v>0</v>
      </c>
    </row>
    <row r="66" spans="2:6" ht="102" x14ac:dyDescent="0.2">
      <c r="B66" s="51" t="s">
        <v>128</v>
      </c>
      <c r="C66" s="51" t="s">
        <v>129</v>
      </c>
      <c r="D66" s="27">
        <v>0</v>
      </c>
      <c r="E66" s="52" t="s">
        <v>130</v>
      </c>
      <c r="F66" s="35">
        <v>0</v>
      </c>
    </row>
    <row r="67" spans="2:6" ht="114.75" x14ac:dyDescent="0.2">
      <c r="B67" s="53" t="s">
        <v>131</v>
      </c>
      <c r="C67" s="54" t="s">
        <v>132</v>
      </c>
      <c r="D67" s="52" t="s">
        <v>133</v>
      </c>
      <c r="E67" s="27">
        <v>0</v>
      </c>
      <c r="F67" s="35">
        <v>0</v>
      </c>
    </row>
    <row r="68" spans="2:6" ht="38.25" x14ac:dyDescent="0.2">
      <c r="B68" s="51" t="s">
        <v>232</v>
      </c>
      <c r="C68" s="51" t="s">
        <v>134</v>
      </c>
      <c r="D68" s="52">
        <v>0</v>
      </c>
      <c r="E68" s="52">
        <v>5828307.5700000003</v>
      </c>
      <c r="F68" s="55">
        <v>0</v>
      </c>
    </row>
    <row r="69" spans="2:6" ht="38.25" x14ac:dyDescent="0.2">
      <c r="B69" s="56" t="s">
        <v>135</v>
      </c>
      <c r="C69" s="56" t="s">
        <v>136</v>
      </c>
      <c r="D69" s="57">
        <v>240431.61</v>
      </c>
      <c r="E69" s="57">
        <v>240431.61</v>
      </c>
      <c r="F69" s="55">
        <v>0</v>
      </c>
    </row>
    <row r="70" spans="2:6" ht="38.25" x14ac:dyDescent="0.2">
      <c r="B70" s="56" t="s">
        <v>135</v>
      </c>
      <c r="C70" s="56" t="s">
        <v>137</v>
      </c>
      <c r="D70" s="57">
        <v>142884.60999999999</v>
      </c>
      <c r="E70" s="57">
        <v>142884.60999999999</v>
      </c>
      <c r="F70" s="55">
        <v>0</v>
      </c>
    </row>
    <row r="71" spans="2:6" ht="38.25" x14ac:dyDescent="0.2">
      <c r="B71" s="56" t="s">
        <v>135</v>
      </c>
      <c r="C71" s="56" t="s">
        <v>138</v>
      </c>
      <c r="D71" s="57">
        <v>1213784.4099999999</v>
      </c>
      <c r="E71" s="57">
        <v>1213784.4099999999</v>
      </c>
      <c r="F71" s="55">
        <v>0</v>
      </c>
    </row>
    <row r="72" spans="2:6" ht="38.25" x14ac:dyDescent="0.2">
      <c r="B72" s="56" t="s">
        <v>135</v>
      </c>
      <c r="C72" s="56" t="s">
        <v>139</v>
      </c>
      <c r="D72" s="57">
        <v>180324.93</v>
      </c>
      <c r="E72" s="57">
        <v>180324.93</v>
      </c>
      <c r="F72" s="55">
        <v>0</v>
      </c>
    </row>
    <row r="73" spans="2:6" ht="38.25" x14ac:dyDescent="0.2">
      <c r="B73" s="56" t="s">
        <v>135</v>
      </c>
      <c r="C73" s="56" t="s">
        <v>140</v>
      </c>
      <c r="D73" s="57">
        <v>216870.22</v>
      </c>
      <c r="E73" s="57">
        <v>216870.22</v>
      </c>
      <c r="F73" s="55">
        <v>0</v>
      </c>
    </row>
    <row r="74" spans="2:6" ht="38.25" x14ac:dyDescent="0.2">
      <c r="B74" s="56" t="s">
        <v>135</v>
      </c>
      <c r="C74" s="56" t="s">
        <v>141</v>
      </c>
      <c r="D74" s="57">
        <v>175447.41</v>
      </c>
      <c r="E74" s="57">
        <v>175447.41</v>
      </c>
      <c r="F74" s="55">
        <v>0</v>
      </c>
    </row>
    <row r="75" spans="2:6" ht="38.25" x14ac:dyDescent="0.2">
      <c r="B75" s="56" t="s">
        <v>135</v>
      </c>
      <c r="C75" s="56" t="s">
        <v>142</v>
      </c>
      <c r="D75" s="57">
        <v>94949.69</v>
      </c>
      <c r="E75" s="57">
        <v>94949.69</v>
      </c>
      <c r="F75" s="55">
        <v>0</v>
      </c>
    </row>
    <row r="76" spans="2:6" ht="38.25" x14ac:dyDescent="0.2">
      <c r="B76" s="56" t="s">
        <v>135</v>
      </c>
      <c r="C76" s="56" t="s">
        <v>143</v>
      </c>
      <c r="D76" s="57">
        <v>132959.14000000001</v>
      </c>
      <c r="E76" s="57">
        <v>132959.14000000001</v>
      </c>
      <c r="F76" s="55">
        <v>0</v>
      </c>
    </row>
    <row r="77" spans="2:6" ht="38.25" x14ac:dyDescent="0.2">
      <c r="B77" s="56" t="s">
        <v>135</v>
      </c>
      <c r="C77" s="56" t="s">
        <v>144</v>
      </c>
      <c r="D77" s="57">
        <v>113865.69</v>
      </c>
      <c r="E77" s="57">
        <v>113865.69</v>
      </c>
      <c r="F77" s="55">
        <v>0</v>
      </c>
    </row>
    <row r="78" spans="2:6" ht="38.25" x14ac:dyDescent="0.2">
      <c r="B78" s="56" t="s">
        <v>135</v>
      </c>
      <c r="C78" s="56" t="s">
        <v>145</v>
      </c>
      <c r="D78" s="57">
        <v>253480.87</v>
      </c>
      <c r="E78" s="57">
        <v>253480.87</v>
      </c>
      <c r="F78" s="55">
        <v>0</v>
      </c>
    </row>
    <row r="79" spans="2:6" ht="38.25" x14ac:dyDescent="0.2">
      <c r="B79" s="56" t="s">
        <v>135</v>
      </c>
      <c r="C79" s="56" t="s">
        <v>146</v>
      </c>
      <c r="D79" s="57">
        <v>313929.34000000003</v>
      </c>
      <c r="E79" s="57">
        <v>313929.34000000003</v>
      </c>
      <c r="F79" s="55">
        <v>0</v>
      </c>
    </row>
    <row r="80" spans="2:6" ht="38.25" x14ac:dyDescent="0.2">
      <c r="B80" s="56" t="s">
        <v>135</v>
      </c>
      <c r="C80" s="56" t="s">
        <v>147</v>
      </c>
      <c r="D80" s="57">
        <v>5298567.6100000003</v>
      </c>
      <c r="E80" s="57">
        <v>5298567.6100000003</v>
      </c>
      <c r="F80" s="55">
        <v>0</v>
      </c>
    </row>
    <row r="81" spans="2:6" ht="63.75" x14ac:dyDescent="0.2">
      <c r="B81" s="56" t="s">
        <v>148</v>
      </c>
      <c r="C81" s="56" t="s">
        <v>149</v>
      </c>
      <c r="D81" s="57">
        <v>8460770.4000000004</v>
      </c>
      <c r="E81" s="57">
        <v>8460770.4000000004</v>
      </c>
      <c r="F81" s="55">
        <v>0</v>
      </c>
    </row>
    <row r="82" spans="2:6" ht="63.75" x14ac:dyDescent="0.2">
      <c r="B82" s="56" t="s">
        <v>148</v>
      </c>
      <c r="C82" s="56" t="s">
        <v>150</v>
      </c>
      <c r="D82" s="57">
        <v>9003940.7300000004</v>
      </c>
      <c r="E82" s="57">
        <v>9003940.7300000004</v>
      </c>
      <c r="F82" s="55">
        <v>0</v>
      </c>
    </row>
    <row r="83" spans="2:6" ht="76.5" x14ac:dyDescent="0.2">
      <c r="B83" s="56" t="s">
        <v>148</v>
      </c>
      <c r="C83" s="56" t="s">
        <v>151</v>
      </c>
      <c r="D83" s="57">
        <v>8406277.3000000007</v>
      </c>
      <c r="E83" s="57">
        <v>8406277.3000000007</v>
      </c>
      <c r="F83" s="55">
        <v>0</v>
      </c>
    </row>
    <row r="84" spans="2:6" ht="51" x14ac:dyDescent="0.2">
      <c r="B84" s="56" t="s">
        <v>148</v>
      </c>
      <c r="C84" s="56" t="s">
        <v>152</v>
      </c>
      <c r="D84" s="57">
        <v>3505653.59</v>
      </c>
      <c r="E84" s="57">
        <v>3505653.59</v>
      </c>
      <c r="F84" s="55">
        <v>0</v>
      </c>
    </row>
    <row r="85" spans="2:6" ht="51" x14ac:dyDescent="0.2">
      <c r="B85" s="56" t="s">
        <v>148</v>
      </c>
      <c r="C85" s="56" t="s">
        <v>153</v>
      </c>
      <c r="D85" s="57">
        <v>8298803.4699999997</v>
      </c>
      <c r="E85" s="57">
        <v>8298803.4699999997</v>
      </c>
      <c r="F85" s="55">
        <v>0</v>
      </c>
    </row>
    <row r="86" spans="2:6" ht="51" x14ac:dyDescent="0.2">
      <c r="B86" s="56" t="s">
        <v>148</v>
      </c>
      <c r="C86" s="56" t="s">
        <v>154</v>
      </c>
      <c r="D86" s="57">
        <v>3564804.71</v>
      </c>
      <c r="E86" s="57">
        <v>3564804.71</v>
      </c>
      <c r="F86" s="55">
        <v>0</v>
      </c>
    </row>
    <row r="87" spans="2:6" ht="63.75" x14ac:dyDescent="0.2">
      <c r="B87" s="56" t="s">
        <v>148</v>
      </c>
      <c r="C87" s="56" t="s">
        <v>155</v>
      </c>
      <c r="D87" s="57">
        <v>8998265.6099999994</v>
      </c>
      <c r="E87" s="57">
        <v>8998265.6099999994</v>
      </c>
      <c r="F87" s="55">
        <v>0</v>
      </c>
    </row>
    <row r="88" spans="2:6" ht="51" x14ac:dyDescent="0.2">
      <c r="B88" s="56" t="s">
        <v>148</v>
      </c>
      <c r="C88" s="56" t="s">
        <v>156</v>
      </c>
      <c r="D88" s="57">
        <f>1131234.64+4769027.11</f>
        <v>5900261.75</v>
      </c>
      <c r="E88" s="57">
        <f>1131234.64+4769027.11</f>
        <v>5900261.75</v>
      </c>
      <c r="F88" s="55">
        <v>0</v>
      </c>
    </row>
    <row r="89" spans="2:6" ht="51" x14ac:dyDescent="0.2">
      <c r="B89" s="56" t="s">
        <v>148</v>
      </c>
      <c r="C89" s="56" t="s">
        <v>157</v>
      </c>
      <c r="D89" s="57">
        <v>2047719.21</v>
      </c>
      <c r="E89" s="57">
        <v>2047719.21</v>
      </c>
      <c r="F89" s="55">
        <v>0</v>
      </c>
    </row>
    <row r="90" spans="2:6" ht="63.75" x14ac:dyDescent="0.2">
      <c r="B90" s="56" t="s">
        <v>148</v>
      </c>
      <c r="C90" s="56" t="s">
        <v>158</v>
      </c>
      <c r="D90" s="57">
        <v>1710843.73</v>
      </c>
      <c r="E90" s="57">
        <v>1710843.73</v>
      </c>
      <c r="F90" s="55">
        <v>0</v>
      </c>
    </row>
    <row r="91" spans="2:6" ht="51" x14ac:dyDescent="0.2">
      <c r="B91" s="56" t="s">
        <v>148</v>
      </c>
      <c r="C91" s="56" t="s">
        <v>159</v>
      </c>
      <c r="D91" s="57">
        <v>8706544.8800000008</v>
      </c>
      <c r="E91" s="57">
        <v>8706544.8800000008</v>
      </c>
      <c r="F91" s="55">
        <v>0</v>
      </c>
    </row>
    <row r="92" spans="2:6" ht="51" x14ac:dyDescent="0.2">
      <c r="B92" s="56" t="s">
        <v>148</v>
      </c>
      <c r="C92" s="56" t="s">
        <v>160</v>
      </c>
      <c r="D92" s="57">
        <v>7827871.3500000006</v>
      </c>
      <c r="E92" s="57">
        <v>7827871.3500000006</v>
      </c>
      <c r="F92" s="55">
        <v>0</v>
      </c>
    </row>
    <row r="93" spans="2:6" ht="51" x14ac:dyDescent="0.2">
      <c r="B93" s="56" t="s">
        <v>148</v>
      </c>
      <c r="C93" s="56" t="s">
        <v>161</v>
      </c>
      <c r="D93" s="57">
        <v>3562389.82</v>
      </c>
      <c r="E93" s="57">
        <v>3562389.82</v>
      </c>
      <c r="F93" s="55">
        <v>0</v>
      </c>
    </row>
    <row r="94" spans="2:6" ht="51" x14ac:dyDescent="0.2">
      <c r="B94" s="56" t="s">
        <v>148</v>
      </c>
      <c r="C94" s="56" t="s">
        <v>162</v>
      </c>
      <c r="D94" s="57">
        <v>1834.66</v>
      </c>
      <c r="E94" s="57">
        <v>1834.66</v>
      </c>
      <c r="F94" s="55">
        <v>0</v>
      </c>
    </row>
    <row r="95" spans="2:6" ht="51" x14ac:dyDescent="0.2">
      <c r="B95" s="56" t="s">
        <v>148</v>
      </c>
      <c r="C95" s="56" t="s">
        <v>163</v>
      </c>
      <c r="D95" s="57">
        <v>12156.64</v>
      </c>
      <c r="E95" s="57">
        <v>12156.64</v>
      </c>
      <c r="F95" s="55">
        <v>0</v>
      </c>
    </row>
    <row r="96" spans="2:6" ht="51" x14ac:dyDescent="0.2">
      <c r="B96" s="56" t="s">
        <v>148</v>
      </c>
      <c r="C96" s="56" t="s">
        <v>164</v>
      </c>
      <c r="D96" s="57">
        <v>5809.4</v>
      </c>
      <c r="E96" s="57">
        <v>5809.4</v>
      </c>
      <c r="F96" s="55">
        <v>0</v>
      </c>
    </row>
    <row r="97" spans="2:6" ht="63.75" x14ac:dyDescent="0.2">
      <c r="B97" s="56" t="s">
        <v>148</v>
      </c>
      <c r="C97" s="56" t="s">
        <v>165</v>
      </c>
      <c r="D97" s="57">
        <v>3375153.52</v>
      </c>
      <c r="E97" s="57">
        <v>3375153.52</v>
      </c>
      <c r="F97" s="55">
        <v>0</v>
      </c>
    </row>
    <row r="98" spans="2:6" ht="89.25" x14ac:dyDescent="0.2">
      <c r="B98" s="56" t="s">
        <v>148</v>
      </c>
      <c r="C98" s="56" t="s">
        <v>166</v>
      </c>
      <c r="D98" s="57">
        <v>12539.03</v>
      </c>
      <c r="E98" s="57">
        <v>12539.03</v>
      </c>
      <c r="F98" s="55">
        <v>0</v>
      </c>
    </row>
    <row r="99" spans="2:6" ht="51" x14ac:dyDescent="0.2">
      <c r="B99" s="56" t="s">
        <v>148</v>
      </c>
      <c r="C99" s="56" t="s">
        <v>167</v>
      </c>
      <c r="D99" s="57">
        <v>13302.23</v>
      </c>
      <c r="E99" s="57">
        <v>13302.23</v>
      </c>
      <c r="F99" s="55">
        <v>0</v>
      </c>
    </row>
    <row r="100" spans="2:6" ht="38.25" x14ac:dyDescent="0.2">
      <c r="B100" s="56" t="s">
        <v>148</v>
      </c>
      <c r="C100" s="56" t="s">
        <v>168</v>
      </c>
      <c r="D100" s="57">
        <v>6625670.25</v>
      </c>
      <c r="E100" s="57">
        <v>6625670.25</v>
      </c>
      <c r="F100" s="55">
        <v>0</v>
      </c>
    </row>
    <row r="101" spans="2:6" ht="63.75" x14ac:dyDescent="0.2">
      <c r="B101" s="56" t="s">
        <v>148</v>
      </c>
      <c r="C101" s="56" t="s">
        <v>169</v>
      </c>
      <c r="D101" s="57">
        <v>8927429.5399999991</v>
      </c>
      <c r="E101" s="57">
        <v>8927429.5399999991</v>
      </c>
      <c r="F101" s="55">
        <v>0</v>
      </c>
    </row>
    <row r="102" spans="2:6" ht="51" x14ac:dyDescent="0.2">
      <c r="B102" s="56" t="s">
        <v>148</v>
      </c>
      <c r="C102" s="56" t="s">
        <v>170</v>
      </c>
      <c r="D102" s="57">
        <f>1918999.59+3825107.27</f>
        <v>5744106.8600000003</v>
      </c>
      <c r="E102" s="57">
        <f>1918999.59+3825107.27</f>
        <v>5744106.8600000003</v>
      </c>
      <c r="F102" s="55">
        <v>0</v>
      </c>
    </row>
    <row r="103" spans="2:6" ht="51" x14ac:dyDescent="0.2">
      <c r="B103" s="56" t="s">
        <v>148</v>
      </c>
      <c r="C103" s="56" t="s">
        <v>171</v>
      </c>
      <c r="D103" s="57">
        <v>659351.05000000005</v>
      </c>
      <c r="E103" s="57">
        <v>659351.05000000005</v>
      </c>
      <c r="F103" s="55">
        <v>0</v>
      </c>
    </row>
    <row r="104" spans="2:6" ht="38.25" x14ac:dyDescent="0.2">
      <c r="B104" s="56" t="s">
        <v>148</v>
      </c>
      <c r="C104" s="56" t="s">
        <v>172</v>
      </c>
      <c r="D104" s="57">
        <v>2063918.97</v>
      </c>
      <c r="E104" s="57">
        <v>2063918.97</v>
      </c>
      <c r="F104" s="55">
        <v>0</v>
      </c>
    </row>
    <row r="105" spans="2:6" ht="76.5" x14ac:dyDescent="0.2">
      <c r="B105" s="56" t="s">
        <v>148</v>
      </c>
      <c r="C105" s="56" t="s">
        <v>173</v>
      </c>
      <c r="D105" s="57">
        <v>8526619.6199999992</v>
      </c>
      <c r="E105" s="57">
        <v>8526619.6199999992</v>
      </c>
      <c r="F105" s="55">
        <v>0</v>
      </c>
    </row>
    <row r="106" spans="2:6" ht="38.25" x14ac:dyDescent="0.2">
      <c r="B106" s="56" t="s">
        <v>148</v>
      </c>
      <c r="C106" s="56" t="s">
        <v>174</v>
      </c>
      <c r="D106" s="57">
        <v>1570693.42</v>
      </c>
      <c r="E106" s="57">
        <v>1570693.42</v>
      </c>
      <c r="F106" s="55">
        <v>0</v>
      </c>
    </row>
    <row r="107" spans="2:6" ht="63.75" x14ac:dyDescent="0.2">
      <c r="B107" s="56" t="s">
        <v>148</v>
      </c>
      <c r="C107" s="56" t="s">
        <v>175</v>
      </c>
      <c r="D107" s="57">
        <v>2046634.6</v>
      </c>
      <c r="E107" s="57">
        <v>2046634.6</v>
      </c>
      <c r="F107" s="55">
        <v>0</v>
      </c>
    </row>
    <row r="108" spans="2:6" ht="38.25" x14ac:dyDescent="0.2">
      <c r="B108" s="56" t="s">
        <v>148</v>
      </c>
      <c r="C108" s="56" t="s">
        <v>176</v>
      </c>
      <c r="D108" s="57">
        <f>1763504.08+4846401.55</f>
        <v>6609905.6299999999</v>
      </c>
      <c r="E108" s="57">
        <f>1763504.08+4846401.55</f>
        <v>6609905.6299999999</v>
      </c>
      <c r="F108" s="55">
        <v>0</v>
      </c>
    </row>
    <row r="109" spans="2:6" ht="38.25" x14ac:dyDescent="0.2">
      <c r="B109" s="56" t="s">
        <v>148</v>
      </c>
      <c r="C109" s="56" t="s">
        <v>177</v>
      </c>
      <c r="D109" s="57">
        <v>2004453.64</v>
      </c>
      <c r="E109" s="57">
        <v>2004453.64</v>
      </c>
      <c r="F109" s="55">
        <v>0</v>
      </c>
    </row>
    <row r="110" spans="2:6" ht="51" x14ac:dyDescent="0.2">
      <c r="B110" s="56" t="s">
        <v>148</v>
      </c>
      <c r="C110" s="56" t="s">
        <v>178</v>
      </c>
      <c r="D110" s="57">
        <v>6007993.7000000002</v>
      </c>
      <c r="E110" s="57">
        <v>6007993.7000000002</v>
      </c>
      <c r="F110" s="55">
        <v>0</v>
      </c>
    </row>
    <row r="111" spans="2:6" ht="76.5" x14ac:dyDescent="0.2">
      <c r="B111" s="58" t="s">
        <v>179</v>
      </c>
      <c r="C111" s="58" t="s">
        <v>180</v>
      </c>
      <c r="D111" s="59">
        <v>1280885.6000000001</v>
      </c>
      <c r="E111" s="59">
        <v>1280885.6000000001</v>
      </c>
      <c r="F111" s="55">
        <v>0</v>
      </c>
    </row>
    <row r="112" spans="2:6" ht="89.25" x14ac:dyDescent="0.2">
      <c r="B112" s="58" t="s">
        <v>181</v>
      </c>
      <c r="C112" s="58" t="s">
        <v>180</v>
      </c>
      <c r="D112" s="52">
        <v>3846434.9299999997</v>
      </c>
      <c r="E112" s="52">
        <v>3846434.9299999997</v>
      </c>
      <c r="F112" s="55">
        <v>0</v>
      </c>
    </row>
    <row r="113" spans="2:6" ht="63.75" x14ac:dyDescent="0.2">
      <c r="B113" s="58" t="s">
        <v>182</v>
      </c>
      <c r="C113" s="58" t="s">
        <v>180</v>
      </c>
      <c r="D113" s="52">
        <v>5057325</v>
      </c>
      <c r="E113" s="52">
        <v>5057325</v>
      </c>
      <c r="F113" s="55">
        <v>0</v>
      </c>
    </row>
    <row r="114" spans="2:6" ht="76.5" x14ac:dyDescent="0.2">
      <c r="B114" s="58" t="s">
        <v>183</v>
      </c>
      <c r="C114" s="58" t="s">
        <v>184</v>
      </c>
      <c r="D114" s="60">
        <v>11918169.199999999</v>
      </c>
      <c r="E114" s="60">
        <v>11918169.199999999</v>
      </c>
      <c r="F114" s="55">
        <v>0</v>
      </c>
    </row>
    <row r="115" spans="2:6" ht="25.5" x14ac:dyDescent="0.2">
      <c r="B115" s="51" t="s">
        <v>185</v>
      </c>
      <c r="C115" s="51" t="s">
        <v>186</v>
      </c>
      <c r="D115" s="52">
        <v>0</v>
      </c>
      <c r="E115" s="49">
        <v>108602681.72</v>
      </c>
      <c r="F115" s="55">
        <v>0</v>
      </c>
    </row>
    <row r="116" spans="2:6" ht="51" x14ac:dyDescent="0.2">
      <c r="B116" s="51" t="s">
        <v>187</v>
      </c>
      <c r="C116" s="51" t="s">
        <v>188</v>
      </c>
      <c r="D116" s="49">
        <v>0</v>
      </c>
      <c r="E116" s="49">
        <v>3487499</v>
      </c>
      <c r="F116" s="61">
        <v>0</v>
      </c>
    </row>
    <row r="117" spans="2:6" ht="51" x14ac:dyDescent="0.2">
      <c r="B117" s="51" t="s">
        <v>189</v>
      </c>
      <c r="C117" s="51" t="s">
        <v>188</v>
      </c>
      <c r="D117" s="49">
        <v>0</v>
      </c>
      <c r="E117" s="49">
        <v>463125</v>
      </c>
      <c r="F117" s="61">
        <v>0</v>
      </c>
    </row>
    <row r="118" spans="2:6" ht="38.25" x14ac:dyDescent="0.2">
      <c r="B118" s="51" t="s">
        <v>190</v>
      </c>
      <c r="C118" s="51" t="s">
        <v>191</v>
      </c>
      <c r="D118" s="49">
        <v>0</v>
      </c>
      <c r="E118" s="49">
        <v>736000</v>
      </c>
      <c r="F118" s="61">
        <v>0</v>
      </c>
    </row>
    <row r="119" spans="2:6" ht="63.75" x14ac:dyDescent="0.2">
      <c r="B119" s="58" t="s">
        <v>192</v>
      </c>
      <c r="C119" s="58" t="s">
        <v>193</v>
      </c>
      <c r="D119" s="52">
        <v>71550</v>
      </c>
      <c r="E119" s="52">
        <v>0</v>
      </c>
      <c r="F119" s="55">
        <v>0</v>
      </c>
    </row>
    <row r="120" spans="2:6" ht="63.75" x14ac:dyDescent="0.2">
      <c r="B120" s="58" t="s">
        <v>194</v>
      </c>
      <c r="C120" s="58" t="s">
        <v>195</v>
      </c>
      <c r="D120" s="52">
        <v>0</v>
      </c>
      <c r="E120" s="52">
        <v>8998748.6099999994</v>
      </c>
      <c r="F120" s="55">
        <v>0</v>
      </c>
    </row>
    <row r="121" spans="2:6" ht="63.75" x14ac:dyDescent="0.2">
      <c r="B121" s="58" t="s">
        <v>196</v>
      </c>
      <c r="C121" s="58" t="s">
        <v>197</v>
      </c>
      <c r="D121" s="52">
        <v>1510475.53</v>
      </c>
      <c r="E121" s="52">
        <v>17796407.27</v>
      </c>
      <c r="F121" s="55">
        <v>0</v>
      </c>
    </row>
    <row r="122" spans="2:6" ht="63.75" x14ac:dyDescent="0.2">
      <c r="B122" s="48" t="s">
        <v>198</v>
      </c>
      <c r="C122" s="62" t="s">
        <v>199</v>
      </c>
      <c r="D122" s="60">
        <v>19290160.57</v>
      </c>
      <c r="E122" s="60">
        <v>2054443256.4399977</v>
      </c>
      <c r="F122" s="63">
        <v>0</v>
      </c>
    </row>
    <row r="123" spans="2:6" ht="140.25" x14ac:dyDescent="0.2">
      <c r="B123" s="48" t="s">
        <v>200</v>
      </c>
      <c r="C123" s="62" t="s">
        <v>201</v>
      </c>
      <c r="D123" s="60">
        <v>728289.01</v>
      </c>
      <c r="E123" s="60">
        <v>19010960.129999992</v>
      </c>
      <c r="F123" s="63">
        <v>0</v>
      </c>
    </row>
    <row r="124" spans="2:6" ht="76.5" x14ac:dyDescent="0.2">
      <c r="B124" s="48" t="s">
        <v>202</v>
      </c>
      <c r="C124" s="62" t="s">
        <v>203</v>
      </c>
      <c r="D124" s="60">
        <v>36585.759999999995</v>
      </c>
      <c r="E124" s="60">
        <v>0</v>
      </c>
      <c r="F124" s="63">
        <v>0</v>
      </c>
    </row>
    <row r="125" spans="2:6" ht="127.5" x14ac:dyDescent="0.2">
      <c r="B125" s="48" t="s">
        <v>204</v>
      </c>
      <c r="C125" s="62" t="s">
        <v>205</v>
      </c>
      <c r="D125" s="60">
        <v>43333.4</v>
      </c>
      <c r="E125" s="60">
        <v>1871515.8300000019</v>
      </c>
      <c r="F125" s="63">
        <v>0</v>
      </c>
    </row>
    <row r="126" spans="2:6" ht="191.25" x14ac:dyDescent="0.2">
      <c r="B126" s="46" t="s">
        <v>206</v>
      </c>
      <c r="C126" s="46" t="s">
        <v>207</v>
      </c>
      <c r="D126" s="64">
        <v>170171088.59999999</v>
      </c>
      <c r="E126" s="64">
        <v>4060773164.9400001</v>
      </c>
      <c r="F126" s="65">
        <v>0</v>
      </c>
    </row>
    <row r="127" spans="2:6" ht="216.75" x14ac:dyDescent="0.2">
      <c r="B127" s="46" t="s">
        <v>208</v>
      </c>
      <c r="C127" s="46" t="s">
        <v>209</v>
      </c>
      <c r="D127" s="64">
        <v>260000</v>
      </c>
      <c r="E127" s="64">
        <v>160805852.65000001</v>
      </c>
      <c r="F127" s="65">
        <v>0</v>
      </c>
    </row>
    <row r="128" spans="2:6" ht="63.75" x14ac:dyDescent="0.2">
      <c r="B128" s="46" t="s">
        <v>210</v>
      </c>
      <c r="C128" s="46" t="s">
        <v>211</v>
      </c>
      <c r="D128" s="66">
        <v>0</v>
      </c>
      <c r="E128" s="64">
        <v>19115143.989999998</v>
      </c>
      <c r="F128" s="65">
        <v>0</v>
      </c>
    </row>
    <row r="129" spans="2:6" ht="38.25" x14ac:dyDescent="0.2">
      <c r="B129" s="46" t="s">
        <v>212</v>
      </c>
      <c r="C129" s="46" t="s">
        <v>213</v>
      </c>
      <c r="D129" s="66">
        <v>0</v>
      </c>
      <c r="E129" s="64">
        <v>67393117.359999999</v>
      </c>
      <c r="F129" s="65">
        <v>0</v>
      </c>
    </row>
    <row r="130" spans="2:6" ht="409.5" x14ac:dyDescent="0.2">
      <c r="B130" s="67" t="s">
        <v>214</v>
      </c>
      <c r="C130" s="68" t="s">
        <v>228</v>
      </c>
      <c r="D130" s="60">
        <v>707060886</v>
      </c>
      <c r="E130" s="60">
        <v>312457787.70000005</v>
      </c>
      <c r="F130" s="55">
        <v>0</v>
      </c>
    </row>
    <row r="131" spans="2:6" ht="25.5" x14ac:dyDescent="0.2">
      <c r="B131" s="69" t="s">
        <v>215</v>
      </c>
      <c r="C131" s="69" t="s">
        <v>216</v>
      </c>
      <c r="D131" s="70">
        <v>10000000</v>
      </c>
      <c r="E131" s="52">
        <v>0</v>
      </c>
      <c r="F131" s="55">
        <v>0</v>
      </c>
    </row>
    <row r="132" spans="2:6" ht="38.25" x14ac:dyDescent="0.2">
      <c r="B132" s="69" t="s">
        <v>217</v>
      </c>
      <c r="C132" s="71" t="s">
        <v>218</v>
      </c>
      <c r="D132" s="70">
        <v>2782220</v>
      </c>
      <c r="E132" s="52">
        <v>0</v>
      </c>
      <c r="F132" s="55">
        <v>0</v>
      </c>
    </row>
    <row r="133" spans="2:6" x14ac:dyDescent="0.2">
      <c r="B133" s="72" t="s">
        <v>219</v>
      </c>
      <c r="C133" s="73" t="s">
        <v>220</v>
      </c>
      <c r="D133" s="47">
        <v>8728124.6400000006</v>
      </c>
      <c r="E133" s="74">
        <v>8473765.1399999615</v>
      </c>
      <c r="F133" s="55">
        <v>0</v>
      </c>
    </row>
    <row r="134" spans="2:6" ht="25.5" x14ac:dyDescent="0.2">
      <c r="B134" s="58" t="s">
        <v>221</v>
      </c>
      <c r="C134" s="73" t="s">
        <v>220</v>
      </c>
      <c r="D134" s="52">
        <v>13644030.76</v>
      </c>
      <c r="E134" s="59">
        <v>11138746.079999678</v>
      </c>
      <c r="F134" s="55">
        <v>0</v>
      </c>
    </row>
    <row r="135" spans="2:6" ht="89.25" x14ac:dyDescent="0.2">
      <c r="B135" s="58" t="s">
        <v>222</v>
      </c>
      <c r="C135" s="75" t="s">
        <v>223</v>
      </c>
      <c r="D135" s="52">
        <v>2404502.86</v>
      </c>
      <c r="E135" s="52">
        <v>58843478.899999991</v>
      </c>
      <c r="F135" s="55">
        <v>0</v>
      </c>
    </row>
    <row r="136" spans="2:6" ht="38.25" x14ac:dyDescent="0.2">
      <c r="B136" s="76" t="s">
        <v>225</v>
      </c>
      <c r="C136" s="77" t="s">
        <v>224</v>
      </c>
      <c r="D136" s="78">
        <f>110159862-E136</f>
        <v>108498460.59999999</v>
      </c>
      <c r="E136" s="78">
        <v>1661401.4</v>
      </c>
      <c r="F136" s="55">
        <v>0</v>
      </c>
    </row>
    <row r="137" spans="2:6" ht="38.25" x14ac:dyDescent="0.2">
      <c r="B137" s="79" t="s">
        <v>226</v>
      </c>
      <c r="C137" s="77" t="s">
        <v>227</v>
      </c>
      <c r="D137" s="78">
        <v>62435689.75</v>
      </c>
      <c r="E137" s="78">
        <v>287204172.83999997</v>
      </c>
      <c r="F137" s="55">
        <v>0</v>
      </c>
    </row>
  </sheetData>
  <mergeCells count="5">
    <mergeCell ref="B2:F4"/>
    <mergeCell ref="B5:B6"/>
    <mergeCell ref="C5:C6"/>
    <mergeCell ref="F5:F6"/>
    <mergeCell ref="D5:E5"/>
  </mergeCells>
  <printOptions horizontalCentered="1"/>
  <pageMargins left="0.39370078740157483" right="0.39370078740157483" top="0.74803149606299213" bottom="0.74803149606299213" header="0.31496062992125984" footer="0.31496062992125984"/>
  <pageSetup scale="62" fitToHeight="0" orientation="portrait" r:id="rId1"/>
  <ignoredErrors>
    <ignoredError sqref="F32 D60:E61 E63:E66 D6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3T2018</vt:lpstr>
      <vt:lpstr>'GASTO FEDERALIZADO 3T2018'!Títulos_a_imprimir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2018-11-16T19:21:23Z</cp:lastPrinted>
  <dcterms:created xsi:type="dcterms:W3CDTF">2018-10-23T14:02:35Z</dcterms:created>
  <dcterms:modified xsi:type="dcterms:W3CDTF">2018-11-16T19:21:26Z</dcterms:modified>
</cp:coreProperties>
</file>