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EA435CAA-5A9D-4C78-B6E9-99E98B83E0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CURSOS CONCURRENTES 1T2023" sheetId="1" r:id="rId1"/>
  </sheets>
  <definedNames>
    <definedName name="_xlnm.Print_Titles" localSheetId="0">'RECURSOS CONCURRENTES 1T2023'!$1:$7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" l="1"/>
  <c r="K29" i="1"/>
  <c r="K28" i="1" l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<sst xmlns="http://schemas.openxmlformats.org/spreadsheetml/2006/main" count="118" uniqueCount="91">
  <si>
    <t>Entidad Federativa: Gobierno del Estado de México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</si>
  <si>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</si>
  <si>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</si>
  <si>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</si>
  <si>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</si>
  <si>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</si>
  <si>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</si>
  <si>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                     Total                      j=c+e+g+i</t>
  </si>
  <si>
    <t>Dependencia/
Entidad</t>
  </si>
  <si>
    <t>Aportación
Monto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</si>
  <si>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</si>
  <si>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</si>
  <si>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</si>
  <si>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</si>
  <si>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</si>
  <si>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</si>
  <si>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</si>
  <si>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</si>
  <si>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</si>
  <si>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Período (trimestre 1ro del año 2023)</t>
  </si>
  <si>
    <t xml:space="preserve">Convenio de Coordinación para la creación, operación y apoyo financiero del Tecnológico de Estudios Superiores de San Felipe del Progreso </t>
  </si>
  <si>
    <t>Secretaría de Educación Pública/Subsecretaria de Educación Media Superior y Superior</t>
  </si>
  <si>
    <t>Secretaría de Educación del Gobierno del Estado de México</t>
  </si>
  <si>
    <t>Tecnológico de Estudios Superiores de San Felipe del Progreso</t>
  </si>
  <si>
    <t>Convenio de Coordinación para el establecimiento, operación y apoyo financiero del Telebachillerato Comunitario en el Estado de México</t>
  </si>
  <si>
    <t>Convenio de Coordinación para el desarrollo de la Educación Media Superior y Superior en el Estado de México. Tecnológico de Estudios Superiores del Oriente del Estado de México</t>
  </si>
  <si>
    <t>Secretaría de Educación Pública Subsecretaría de Educación Media Superior y Superior</t>
  </si>
  <si>
    <t>Tecnológico de Estudios Superiores del Oriente del Estado de México</t>
  </si>
  <si>
    <t>Subsidios Federales para Organismos Descentralizados Estatales/Tecnológico de Estudios Superiores de Chimalhuacán</t>
  </si>
  <si>
    <t>Secretaria de Educación Pública/Subsecretaria de Educación Media Superior y Superior</t>
  </si>
  <si>
    <t>Secretaria de Educación/Gobierno del Estado de México.</t>
  </si>
  <si>
    <t>Tecnológico de Estudios Superiores de Chimalhuacán</t>
  </si>
  <si>
    <t>Subsidios Federales para Organismos Descentralizados Estatales Colegio de Bachilleres del Estado de México</t>
  </si>
  <si>
    <t>Secretaría de Educación Pública, Subsecretaría de Educación Media Superior y Superior</t>
  </si>
  <si>
    <t>Colegio de Bachilleres del Estado de México</t>
  </si>
  <si>
    <t>Subsidios Federales para Organismos Descentralizados Estatales (Educación Superior Tecnológica). Tecnológico de Estudios Superiores de Chicoloapan</t>
  </si>
  <si>
    <t>Secretaría de Educación Gobierno del Estado de México</t>
  </si>
  <si>
    <t xml:space="preserve">Educación para el Desarrollo Integral.- Tecnológico de Estudios Superiores de Tianguistenco. </t>
  </si>
  <si>
    <t>Secretaría de Educación Pública/Subsecretaría de Educación Media Superior y Superior.</t>
  </si>
  <si>
    <t>Tecnológico de Estudios Superiores de Tianguistenco</t>
  </si>
  <si>
    <t>Subsidio Ordinario Universidad Estatal del Valle de Toluca</t>
  </si>
  <si>
    <t>Secretaria de Educación Pública/ Subsecretaria de Educación Media Superior y Superior</t>
  </si>
  <si>
    <t>Secretaria de Educación del Gobierno del Estado de México</t>
  </si>
  <si>
    <t>Universidad Estatal del Valle de Toluca.</t>
  </si>
  <si>
    <t xml:space="preserve">Subsidios Federales para Organismos Descentralizados Estatales. Universidad Estatal del Valle de Ecatepec. </t>
  </si>
  <si>
    <t xml:space="preserve">Secretaria de Educación Pública/Subsecretaría de Educación Media Superior y Superior </t>
  </si>
  <si>
    <t>Universidad Estatal del Valle de Ecatepec</t>
  </si>
  <si>
    <t>Convenio de Coordinación para la Creación, Operación y Apoyo Financiero. Tecnológico de Estudios Superiores de Ecatepec.</t>
  </si>
  <si>
    <t>Secretaría de Educación Pública  Tecnológico Nacional de México.</t>
  </si>
  <si>
    <t>Secretaría de Educación Gobierno del Estado de México.</t>
  </si>
  <si>
    <t>Tecnológico de Estudios Superiores de Ecatepec.</t>
  </si>
  <si>
    <t>Secretaría de Educación Pública Subsecretaria de Educación Media Superior y Superior</t>
  </si>
  <si>
    <t>Tecnológico de Estudios Superiores de Valle de Bravo</t>
  </si>
  <si>
    <t>Subsidio para organismos descentralizados estatales al Tecnológico de Estudios Superiores de Coacalco</t>
  </si>
  <si>
    <t>Secretaría de Educación Pública Tecnológico  Nacional de México</t>
  </si>
  <si>
    <t>Tecnológico  de Estudios Superiores de Coacalco.</t>
  </si>
  <si>
    <t>Educación Media Superior Tecnológica - Colegio de Estudios Científicos y Tecnológicos del Estado de México</t>
  </si>
  <si>
    <t>Secretaria de Educación Pública - Subsecretaria de Educación Media Superior y Superior</t>
  </si>
  <si>
    <t>Convenio Marco de Colaboración para el Apoyo Financiero. Universidad Mexiquense del Bicentenario.</t>
  </si>
  <si>
    <t xml:space="preserve">Secretaría de Educación  Pública/ Subsecretaria de Educación Media  Superior y Superior </t>
  </si>
  <si>
    <t>Universidad Mexiquense del Bicentenario</t>
  </si>
  <si>
    <t>Convenio  de Apoyo Financiero Solidario. Tecnológico de Estudios Superiores de Jilotepec</t>
  </si>
  <si>
    <t>Tecnológico de Estudios Superiores de Jilotepec</t>
  </si>
  <si>
    <t xml:space="preserve">Convenio de Coordinación para la creación, operación y apoyo financiero del Tecnológico de Estudios Superiores de Jocotitlán. </t>
  </si>
  <si>
    <t>Secretaría de Educación Pública/ Subsecretaría de Educación Media Superior y Superior</t>
  </si>
  <si>
    <t>Tecnológico de Estudios Superiores de Jocotitlán</t>
  </si>
  <si>
    <t>Convenio de Coordinación para la creación, operación y apoyo financiero del Tecnológico de Estudios Superiores de Huixquilucan</t>
  </si>
  <si>
    <t>Secretaria de Educación Pública / Subsecretaria de Educación Media Superior y Superior</t>
  </si>
  <si>
    <t xml:space="preserve">Secretaría de Educación del Gobierno del Estado de México. </t>
  </si>
  <si>
    <t>Tecnológico de Estudios Superiores de Huixquilucan</t>
  </si>
  <si>
    <t>Subsidios Federales para organismos descentralizados Estatales/Tecnológico de Estudios Superiores de Villa Guerrero</t>
  </si>
  <si>
    <t>Educación Superior Universitaria. Universidad Intercultural del Estado de México</t>
  </si>
  <si>
    <t>Secretaria de Educación Pública/Subsecretaría de Educación Media Superior y Superior</t>
  </si>
  <si>
    <t>Universidad Intercultural del Estado de México</t>
  </si>
  <si>
    <t>Educación Superior Tecnológica. Tecnológico de Estudios Superiores de Ixtapaluca.</t>
  </si>
  <si>
    <t>Secretaría de Educación del Gobierno del Estado de México.</t>
  </si>
  <si>
    <t>Tecnológico de Estudios Superiores de Ixtapaluca</t>
  </si>
  <si>
    <t>Subsidios Federales para Organismos Descentralizados Estatales. Tecnológico de Estudios Superiores de Cuautitlán Izcalli.</t>
  </si>
  <si>
    <t>Secretaría de Educación Pública- Subsecretaría de Educación Media Superior y Superior.</t>
  </si>
  <si>
    <t>Tecnológico de Estudios Superiores de Cuautitlán Izcalli.</t>
  </si>
  <si>
    <t xml:space="preserve">Programa de Agua Potable, Drenaje y Tratamiento (PROAGUA) </t>
  </si>
  <si>
    <t xml:space="preserve">Secretaría de Medio Ambiente y Recursos Naturales / Comisión Nacional del Agua </t>
  </si>
  <si>
    <t xml:space="preserve">Secretaria de Desarrollo Urbano y Obra                                      Comisión del Agua del Estado de México </t>
  </si>
  <si>
    <t xml:space="preserve">Programa Capacitación Ambiental y Desarrollo Sustentable (CULTURA DEL AGUA) </t>
  </si>
  <si>
    <t>Subsidios federales para organismos descentralizados estatales.</t>
  </si>
  <si>
    <t>Secretaría de Educación Pública</t>
  </si>
  <si>
    <t>Secretaría del Trabajo</t>
  </si>
  <si>
    <t>Fondo de Aportaciones para la Seguridad Pública 2023</t>
  </si>
  <si>
    <t>Secretaría de Gobernación</t>
  </si>
  <si>
    <t>Secretaría de Finanzas del Estado de México</t>
  </si>
  <si>
    <r>
      <t xml:space="preserve">Convenio de coordinación que para la creación, operación y apoyo financiero del </t>
    </r>
    <r>
      <rPr>
        <sz val="10"/>
        <rFont val="Arial"/>
        <family val="2"/>
      </rPr>
      <t>Tecnológico de Estudios Superiores de Valle de Bravo</t>
    </r>
    <r>
      <rPr>
        <sz val="10"/>
        <color indexed="10"/>
        <rFont val="Arial"/>
        <family val="2"/>
      </rPr>
      <t xml:space="preserve">  </t>
    </r>
    <r>
      <rPr>
        <sz val="10"/>
        <color indexed="8"/>
        <rFont val="Arial"/>
        <family val="2"/>
      </rPr>
      <t>celebran, la Secretaría de Educación Pública y el Gobierno del Estado Libre y Soberano de México.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</si>
</sst>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" fontId="7" fillId="0" borderId="18" xfId="9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 shrinkToFit="1"/>
    </xf>
    <xf numFmtId="4" fontId="6" fillId="0" borderId="18" xfId="0" applyNumberFormat="1" applyFont="1" applyBorder="1" applyAlignment="1">
      <alignment horizontal="center" vertical="center" wrapText="1"/>
    </xf>
    <xf numFmtId="43" fontId="7" fillId="0" borderId="18" xfId="9" applyFont="1" applyBorder="1" applyAlignment="1">
      <alignment horizontal="left" vertical="center" wrapText="1"/>
    </xf>
    <xf numFmtId="4" fontId="7" fillId="0" borderId="18" xfId="9" applyNumberFormat="1" applyFont="1" applyBorder="1" applyAlignment="1">
      <alignment horizontal="right" vertical="center" wrapText="1"/>
    </xf>
    <xf numFmtId="4" fontId="6" fillId="0" borderId="18" xfId="0" applyNumberFormat="1" applyFont="1" applyBorder="1" applyAlignment="1">
      <alignment horizontal="left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left" vertical="center" wrapText="1"/>
    </xf>
    <xf numFmtId="4" fontId="6" fillId="0" borderId="18" xfId="9" applyNumberFormat="1" applyFont="1" applyBorder="1" applyAlignment="1">
      <alignment horizontal="center" vertical="center" wrapText="1"/>
    </xf>
    <xf numFmtId="4" fontId="6" fillId="0" borderId="18" xfId="9" applyNumberFormat="1" applyFont="1" applyFill="1" applyBorder="1" applyAlignment="1">
      <alignment horizontal="center" vertical="center" wrapText="1"/>
    </xf>
    <xf numFmtId="4" fontId="6" fillId="0" borderId="18" xfId="9" applyNumberFormat="1" applyFont="1" applyBorder="1" applyAlignment="1">
      <alignment horizontal="right" vertical="center" wrapText="1"/>
    </xf>
    <xf numFmtId="4" fontId="6" fillId="0" borderId="18" xfId="10" applyNumberFormat="1" applyFont="1" applyBorder="1" applyAlignment="1">
      <alignment horizontal="center" vertical="center" wrapText="1"/>
    </xf>
    <xf numFmtId="4" fontId="6" fillId="0" borderId="18" xfId="10" applyNumberFormat="1" applyFont="1" applyBorder="1" applyAlignment="1">
      <alignment horizontal="right" vertical="center" wrapText="1"/>
    </xf>
    <xf numFmtId="49" fontId="6" fillId="2" borderId="18" xfId="0" applyNumberFormat="1" applyFont="1" applyFill="1" applyBorder="1" applyAlignment="1">
      <alignment horizontal="left" vertical="center" wrapText="1"/>
    </xf>
    <xf numFmtId="4" fontId="6" fillId="2" borderId="18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4" fontId="2" fillId="2" borderId="18" xfId="9" applyNumberFormat="1" applyFont="1" applyFill="1" applyBorder="1" applyAlignment="1" applyProtection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2" borderId="18" xfId="9" applyNumberFormat="1" applyFont="1" applyFill="1" applyBorder="1" applyAlignment="1" applyProtection="1">
      <alignment horizontal="right" vertical="center" wrapText="1"/>
    </xf>
    <xf numFmtId="0" fontId="8" fillId="0" borderId="18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" fontId="2" fillId="0" borderId="18" xfId="9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 shrinkToFit="1"/>
    </xf>
    <xf numFmtId="4" fontId="2" fillId="0" borderId="18" xfId="0" applyNumberFormat="1" applyFont="1" applyBorder="1" applyAlignment="1">
      <alignment horizontal="center" vertical="center" wrapText="1"/>
    </xf>
    <xf numFmtId="43" fontId="2" fillId="0" borderId="18" xfId="9" applyFont="1" applyBorder="1" applyAlignment="1">
      <alignment horizontal="left" vertical="center" wrapText="1"/>
    </xf>
    <xf numFmtId="4" fontId="2" fillId="0" borderId="18" xfId="9" applyNumberFormat="1" applyFont="1" applyFill="1" applyBorder="1" applyAlignment="1">
      <alignment horizontal="center" vertical="center" wrapText="1"/>
    </xf>
    <xf numFmtId="4" fontId="2" fillId="0" borderId="18" xfId="9" applyNumberFormat="1" applyFont="1" applyBorder="1" applyAlignment="1">
      <alignment horizontal="right" vertical="center" wrapText="1"/>
    </xf>
    <xf numFmtId="4" fontId="2" fillId="2" borderId="18" xfId="9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right" vertical="center" wrapText="1"/>
    </xf>
    <xf numFmtId="2" fontId="6" fillId="0" borderId="18" xfId="0" applyNumberFormat="1" applyFont="1" applyBorder="1" applyAlignment="1">
      <alignment horizontal="left" vertical="center" wrapText="1"/>
    </xf>
    <xf numFmtId="49" fontId="6" fillId="2" borderId="19" xfId="0" applyNumberFormat="1" applyFont="1" applyFill="1" applyBorder="1" applyAlignment="1">
      <alignment horizontal="left" vertical="center" wrapText="1"/>
    </xf>
    <xf numFmtId="4" fontId="6" fillId="2" borderId="19" xfId="0" applyNumberFormat="1" applyFont="1" applyFill="1" applyBorder="1" applyAlignment="1">
      <alignment horizontal="center" vertical="center" wrapText="1"/>
    </xf>
    <xf numFmtId="4" fontId="6" fillId="2" borderId="19" xfId="0" applyNumberFormat="1" applyFont="1" applyFill="1" applyBorder="1" applyAlignment="1">
      <alignment horizontal="right" vertical="center" wrapText="1"/>
    </xf>
    <xf numFmtId="44" fontId="6" fillId="0" borderId="18" xfId="10" applyFont="1" applyBorder="1" applyAlignment="1">
      <alignment horizontal="left" vertical="center" wrapText="1"/>
    </xf>
    <xf numFmtId="4" fontId="2" fillId="0" borderId="18" xfId="10" applyNumberFormat="1" applyFont="1" applyBorder="1" applyAlignment="1">
      <alignment horizontal="center" vertical="center" wrapText="1"/>
    </xf>
    <xf numFmtId="4" fontId="2" fillId="0" borderId="18" xfId="10" applyNumberFormat="1" applyFont="1" applyBorder="1" applyAlignment="1">
      <alignment horizontal="right" vertical="center" wrapText="1"/>
    </xf>
  </cellXfs>
  <cellStyles count="12">
    <cellStyle name="Millares" xfId="9" builtinId="3"/>
    <cellStyle name="Millares 2" xfId="1" xr:uid="{00000000-0005-0000-0000-000001000000}"/>
    <cellStyle name="Millares 2 2" xfId="2" xr:uid="{00000000-0005-0000-0000-000002000000}"/>
    <cellStyle name="Millares 3" xfId="8" xr:uid="{00000000-0005-0000-0000-000003000000}"/>
    <cellStyle name="Moneda" xfId="10" builtinId="4"/>
    <cellStyle name="Moneda 2" xfId="3" xr:uid="{00000000-0005-0000-0000-000005000000}"/>
    <cellStyle name="Moneda 3" xfId="5" xr:uid="{00000000-0005-0000-0000-000006000000}"/>
    <cellStyle name="Moneda 4" xfId="11" xr:uid="{00000000-0005-0000-0000-000007000000}"/>
    <cellStyle name="Normal" xfId="0" builtinId="0"/>
    <cellStyle name="Normal 2" xfId="4" xr:uid="{00000000-0005-0000-0000-000009000000}"/>
    <cellStyle name="Normal 2 10" xfId="7" xr:uid="{00000000-0005-0000-0000-00000A000000}"/>
    <cellStyle name="Normal 2 2" xfId="6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2"/>
  <sheetViews>
    <sheetView tabSelected="1" zoomScaleNormal="100" workbookViewId="0"/>
  </sheetViews>
  <sheetFormatPr baseColWidth="10" defaultRowHeight="14.25" x14ac:dyDescent="0.2"/>
  <cols>
    <col min="1" max="1" width="2.140625" style="1" customWidth="1"/>
    <col min="2" max="2" width="30.7109375" style="1" customWidth="1"/>
    <col min="3" max="3" width="18.85546875" style="1" customWidth="1"/>
    <col min="4" max="10" width="17.7109375" style="1" customWidth="1"/>
    <col min="11" max="11" width="18.7109375" style="1" customWidth="1"/>
    <col min="12" max="16384" width="11.42578125" style="1"/>
  </cols>
  <sheetData>
    <row r="1" spans="2:11" ht="15" thickBot="1" x14ac:dyDescent="0.25"/>
    <row r="2" spans="2:11" ht="15" thickTop="1" x14ac:dyDescent="0.2">
      <c r="B2" s="2" t="s">
        <v>0</v>
      </c>
      <c r="C2" s="3"/>
      <c r="D2" s="3"/>
      <c r="E2" s="3"/>
      <c r="F2" s="3"/>
      <c r="G2" s="3"/>
      <c r="H2" s="3"/>
      <c r="I2" s="3"/>
      <c r="J2" s="3"/>
      <c r="K2" s="4"/>
    </row>
    <row r="3" spans="2:11" x14ac:dyDescent="0.2">
      <c r="B3" s="5" t="s">
        <v>1</v>
      </c>
      <c r="C3" s="6"/>
      <c r="D3" s="6"/>
      <c r="E3" s="6"/>
      <c r="F3" s="6"/>
      <c r="G3" s="6"/>
      <c r="H3" s="6"/>
      <c r="I3" s="6"/>
      <c r="J3" s="6"/>
      <c r="K3" s="7"/>
    </row>
    <row r="4" spans="2:11" ht="15" thickBot="1" x14ac:dyDescent="0.25">
      <c r="B4" s="8" t="s">
        <v>19</v>
      </c>
      <c r="C4" s="9"/>
      <c r="D4" s="9"/>
      <c r="E4" s="9"/>
      <c r="F4" s="9"/>
      <c r="G4" s="9"/>
      <c r="H4" s="9"/>
      <c r="I4" s="9"/>
      <c r="J4" s="9"/>
      <c r="K4" s="10"/>
    </row>
    <row r="5" spans="2:11" ht="15" thickTop="1" x14ac:dyDescent="0.2">
      <c r="B5" s="11" t="s">
        <v>2</v>
      </c>
      <c r="C5" s="12" t="s">
        <v>3</v>
      </c>
      <c r="D5" s="12"/>
      <c r="E5" s="12" t="s">
        <v>4</v>
      </c>
      <c r="F5" s="12"/>
      <c r="G5" s="12" t="s">
        <v>5</v>
      </c>
      <c r="H5" s="12"/>
      <c r="I5" s="12" t="s">
        <v>6</v>
      </c>
      <c r="J5" s="12"/>
      <c r="K5" s="13" t="s">
        <v>7</v>
      </c>
    </row>
    <row r="6" spans="2:11" ht="25.5" x14ac:dyDescent="0.2">
      <c r="B6" s="14"/>
      <c r="C6" s="15" t="s">
        <v>8</v>
      </c>
      <c r="D6" s="15" t="s">
        <v>9</v>
      </c>
      <c r="E6" s="15" t="s">
        <v>8</v>
      </c>
      <c r="F6" s="15" t="s">
        <v>9</v>
      </c>
      <c r="G6" s="15" t="s">
        <v>8</v>
      </c>
      <c r="H6" s="15" t="s">
        <v>9</v>
      </c>
      <c r="I6" s="15" t="s">
        <v>8</v>
      </c>
      <c r="J6" s="15" t="s">
        <v>9</v>
      </c>
      <c r="K6" s="16"/>
    </row>
    <row r="7" spans="2:11" ht="15" thickBot="1" x14ac:dyDescent="0.25">
      <c r="B7" s="17" t="s">
        <v>10</v>
      </c>
      <c r="C7" s="18" t="s">
        <v>11</v>
      </c>
      <c r="D7" s="18" t="s">
        <v>12</v>
      </c>
      <c r="E7" s="19" t="s">
        <v>13</v>
      </c>
      <c r="F7" s="18" t="s">
        <v>14</v>
      </c>
      <c r="G7" s="18" t="s">
        <v>15</v>
      </c>
      <c r="H7" s="18" t="s">
        <v>16</v>
      </c>
      <c r="I7" s="18" t="s">
        <v>17</v>
      </c>
      <c r="J7" s="18" t="s">
        <v>18</v>
      </c>
      <c r="K7" s="20"/>
    </row>
    <row r="8" spans="2:11" ht="90" customHeight="1" thickTop="1" x14ac:dyDescent="0.2">
      <c r="B8" s="21" t="s">
        <v>20</v>
      </c>
      <c r="C8" s="21" t="s">
        <v>21</v>
      </c>
      <c r="D8" s="22">
        <v>6273980</v>
      </c>
      <c r="E8" s="23" t="s">
        <v>22</v>
      </c>
      <c r="F8" s="22">
        <v>4152909.73</v>
      </c>
      <c r="G8" s="24"/>
      <c r="H8" s="24">
        <v>0</v>
      </c>
      <c r="I8" s="25" t="s">
        <v>23</v>
      </c>
      <c r="J8" s="22">
        <v>6647511</v>
      </c>
      <c r="K8" s="26">
        <f>D8+F8+J8</f>
        <v>17074400.73</v>
      </c>
    </row>
    <row r="9" spans="2:11" ht="90" customHeight="1" x14ac:dyDescent="0.2">
      <c r="B9" s="21" t="s">
        <v>24</v>
      </c>
      <c r="C9" s="21" t="s">
        <v>21</v>
      </c>
      <c r="D9" s="24">
        <v>42426018</v>
      </c>
      <c r="E9" s="21" t="s">
        <v>22</v>
      </c>
      <c r="F9" s="24">
        <v>42426018</v>
      </c>
      <c r="G9" s="24"/>
      <c r="H9" s="24">
        <v>0</v>
      </c>
      <c r="I9" s="27"/>
      <c r="J9" s="24">
        <v>0</v>
      </c>
      <c r="K9" s="28">
        <f>SUM(J9,H9,F9,D9)</f>
        <v>84852036</v>
      </c>
    </row>
    <row r="10" spans="2:11" ht="90" customHeight="1" x14ac:dyDescent="0.2">
      <c r="B10" s="29" t="s">
        <v>25</v>
      </c>
      <c r="C10" s="29" t="s">
        <v>26</v>
      </c>
      <c r="D10" s="30">
        <v>9522553</v>
      </c>
      <c r="E10" s="29" t="s">
        <v>22</v>
      </c>
      <c r="F10" s="31">
        <v>10445717.050000001</v>
      </c>
      <c r="G10" s="24"/>
      <c r="H10" s="24">
        <v>0</v>
      </c>
      <c r="I10" s="29" t="s">
        <v>27</v>
      </c>
      <c r="J10" s="30">
        <v>9442206.75</v>
      </c>
      <c r="K10" s="32">
        <f>+D10+F10+H10+J10</f>
        <v>29410476.800000001</v>
      </c>
    </row>
    <row r="11" spans="2:11" ht="90" customHeight="1" x14ac:dyDescent="0.2">
      <c r="B11" s="29" t="s">
        <v>28</v>
      </c>
      <c r="C11" s="29" t="s">
        <v>29</v>
      </c>
      <c r="D11" s="24">
        <v>10544654</v>
      </c>
      <c r="E11" s="29" t="s">
        <v>30</v>
      </c>
      <c r="F11" s="24">
        <v>9287340.1499999985</v>
      </c>
      <c r="G11" s="24"/>
      <c r="H11" s="24">
        <v>0</v>
      </c>
      <c r="I11" s="29" t="s">
        <v>31</v>
      </c>
      <c r="J11" s="24">
        <v>12975273.859999999</v>
      </c>
      <c r="K11" s="28">
        <f>D11+F11+H11+J11</f>
        <v>32807268.009999998</v>
      </c>
    </row>
    <row r="12" spans="2:11" ht="90" customHeight="1" x14ac:dyDescent="0.2">
      <c r="B12" s="29" t="s">
        <v>32</v>
      </c>
      <c r="C12" s="29" t="s">
        <v>33</v>
      </c>
      <c r="D12" s="24">
        <v>89787706</v>
      </c>
      <c r="E12" s="29" t="s">
        <v>22</v>
      </c>
      <c r="F12" s="24">
        <v>153064868.25</v>
      </c>
      <c r="G12" s="24"/>
      <c r="H12" s="24">
        <v>0</v>
      </c>
      <c r="I12" s="27" t="s">
        <v>34</v>
      </c>
      <c r="J12" s="24">
        <v>633844.26</v>
      </c>
      <c r="K12" s="28">
        <f>D12+F12+H12+J12</f>
        <v>243486418.50999999</v>
      </c>
    </row>
    <row r="13" spans="2:11" ht="90" customHeight="1" x14ac:dyDescent="0.2">
      <c r="B13" s="29" t="s">
        <v>35</v>
      </c>
      <c r="C13" s="29" t="s">
        <v>33</v>
      </c>
      <c r="D13" s="33">
        <v>2053236</v>
      </c>
      <c r="E13" s="29" t="s">
        <v>36</v>
      </c>
      <c r="F13" s="33">
        <v>2386877.4</v>
      </c>
      <c r="G13" s="24"/>
      <c r="H13" s="33">
        <v>0</v>
      </c>
      <c r="I13" s="29"/>
      <c r="J13" s="33">
        <v>0</v>
      </c>
      <c r="K13" s="34">
        <f>D13+F13+H13+J13</f>
        <v>4440113.4000000004</v>
      </c>
    </row>
    <row r="14" spans="2:11" ht="90" customHeight="1" x14ac:dyDescent="0.2">
      <c r="B14" s="21" t="s">
        <v>37</v>
      </c>
      <c r="C14" s="21" t="s">
        <v>38</v>
      </c>
      <c r="D14" s="24">
        <v>7724366</v>
      </c>
      <c r="E14" s="35" t="s">
        <v>22</v>
      </c>
      <c r="F14" s="36">
        <v>7119941.9000000004</v>
      </c>
      <c r="G14" s="36"/>
      <c r="H14" s="36">
        <v>0</v>
      </c>
      <c r="I14" s="35" t="s">
        <v>39</v>
      </c>
      <c r="J14" s="36">
        <v>7022228</v>
      </c>
      <c r="K14" s="28">
        <f>D14+F14+H14+J14</f>
        <v>21866535.899999999</v>
      </c>
    </row>
    <row r="15" spans="2:11" ht="90" customHeight="1" x14ac:dyDescent="0.2">
      <c r="B15" s="21" t="s">
        <v>40</v>
      </c>
      <c r="C15" s="21" t="s">
        <v>41</v>
      </c>
      <c r="D15" s="24">
        <v>6000000</v>
      </c>
      <c r="E15" s="21" t="s">
        <v>42</v>
      </c>
      <c r="F15" s="24">
        <v>9520359.5</v>
      </c>
      <c r="G15" s="24"/>
      <c r="H15" s="24">
        <v>0</v>
      </c>
      <c r="I15" s="21" t="s">
        <v>43</v>
      </c>
      <c r="J15" s="24">
        <v>5213185.5999999996</v>
      </c>
      <c r="K15" s="28">
        <f>+F15+H15+J15+D15</f>
        <v>20733545.100000001</v>
      </c>
    </row>
    <row r="16" spans="2:11" ht="90" customHeight="1" x14ac:dyDescent="0.2">
      <c r="B16" s="29" t="s">
        <v>44</v>
      </c>
      <c r="C16" s="29" t="s">
        <v>45</v>
      </c>
      <c r="D16" s="24">
        <v>13913000</v>
      </c>
      <c r="E16" s="29" t="s">
        <v>42</v>
      </c>
      <c r="F16" s="24">
        <v>18598420</v>
      </c>
      <c r="G16" s="24"/>
      <c r="H16" s="24">
        <v>0</v>
      </c>
      <c r="I16" s="29" t="s">
        <v>46</v>
      </c>
      <c r="J16" s="24">
        <v>11003991.77</v>
      </c>
      <c r="K16" s="28">
        <f>D16+F16+H16+J16</f>
        <v>43515411.769999996</v>
      </c>
    </row>
    <row r="17" spans="2:11" ht="90" customHeight="1" x14ac:dyDescent="0.2">
      <c r="B17" s="37" t="s">
        <v>47</v>
      </c>
      <c r="C17" s="37" t="s">
        <v>48</v>
      </c>
      <c r="D17" s="38">
        <v>25315605</v>
      </c>
      <c r="E17" s="37" t="s">
        <v>49</v>
      </c>
      <c r="F17" s="38">
        <v>64687962.539999999</v>
      </c>
      <c r="G17" s="39"/>
      <c r="H17" s="38">
        <v>0</v>
      </c>
      <c r="I17" s="37" t="s">
        <v>50</v>
      </c>
      <c r="J17" s="38">
        <v>72258.820000000007</v>
      </c>
      <c r="K17" s="40">
        <f>+D17+F17+H17+J17</f>
        <v>90075826.359999985</v>
      </c>
    </row>
    <row r="18" spans="2:11" ht="90" customHeight="1" x14ac:dyDescent="0.2">
      <c r="B18" s="41" t="s">
        <v>90</v>
      </c>
      <c r="C18" s="41" t="s">
        <v>51</v>
      </c>
      <c r="D18" s="24">
        <v>7608781</v>
      </c>
      <c r="E18" s="41" t="s">
        <v>22</v>
      </c>
      <c r="F18" s="24">
        <v>8582225.6500000004</v>
      </c>
      <c r="G18" s="24"/>
      <c r="H18" s="24">
        <v>0</v>
      </c>
      <c r="I18" s="41" t="s">
        <v>52</v>
      </c>
      <c r="J18" s="24">
        <v>6949077.5300000003</v>
      </c>
      <c r="K18" s="28">
        <f>D18+F18+H18+J18</f>
        <v>23140084.18</v>
      </c>
    </row>
    <row r="19" spans="2:11" ht="90" customHeight="1" x14ac:dyDescent="0.2">
      <c r="B19" s="27" t="s">
        <v>53</v>
      </c>
      <c r="C19" s="27" t="s">
        <v>54</v>
      </c>
      <c r="D19" s="30">
        <v>13713428</v>
      </c>
      <c r="E19" s="41" t="s">
        <v>22</v>
      </c>
      <c r="F19" s="30">
        <v>12750192.550000001</v>
      </c>
      <c r="G19" s="24"/>
      <c r="H19" s="24">
        <v>0</v>
      </c>
      <c r="I19" s="27" t="s">
        <v>55</v>
      </c>
      <c r="J19" s="30">
        <v>19064448</v>
      </c>
      <c r="K19" s="28">
        <f>+D19+F19+J19</f>
        <v>45528068.549999997</v>
      </c>
    </row>
    <row r="20" spans="2:11" ht="90" customHeight="1" x14ac:dyDescent="0.2">
      <c r="B20" s="29" t="s">
        <v>56</v>
      </c>
      <c r="C20" s="42" t="s">
        <v>57</v>
      </c>
      <c r="D20" s="43">
        <v>127877278</v>
      </c>
      <c r="E20" s="42" t="s">
        <v>42</v>
      </c>
      <c r="F20" s="43">
        <v>171400453.69999999</v>
      </c>
      <c r="G20" s="24"/>
      <c r="H20" s="24">
        <v>0</v>
      </c>
      <c r="I20" s="29"/>
      <c r="J20" s="24">
        <v>0</v>
      </c>
      <c r="K20" s="44">
        <f>D20+F20+H20+J20</f>
        <v>299277731.69999999</v>
      </c>
    </row>
    <row r="21" spans="2:11" ht="90" customHeight="1" x14ac:dyDescent="0.2">
      <c r="B21" s="29" t="s">
        <v>58</v>
      </c>
      <c r="C21" s="29" t="s">
        <v>59</v>
      </c>
      <c r="D21" s="24">
        <v>29679000</v>
      </c>
      <c r="E21" s="29" t="s">
        <v>22</v>
      </c>
      <c r="F21" s="24">
        <v>77171000</v>
      </c>
      <c r="G21" s="24"/>
      <c r="H21" s="24">
        <v>0</v>
      </c>
      <c r="I21" s="29" t="s">
        <v>60</v>
      </c>
      <c r="J21" s="24">
        <v>48491547.640000001</v>
      </c>
      <c r="K21" s="45">
        <f>+D21+F21+J21</f>
        <v>155341547.63999999</v>
      </c>
    </row>
    <row r="22" spans="2:11" ht="90" customHeight="1" x14ac:dyDescent="0.2">
      <c r="B22" s="29" t="s">
        <v>61</v>
      </c>
      <c r="C22" s="29" t="s">
        <v>26</v>
      </c>
      <c r="D22" s="24">
        <v>6370584</v>
      </c>
      <c r="E22" s="29" t="s">
        <v>36</v>
      </c>
      <c r="F22" s="24">
        <v>5264060.25</v>
      </c>
      <c r="G22" s="24"/>
      <c r="H22" s="24">
        <v>0</v>
      </c>
      <c r="I22" s="29" t="s">
        <v>62</v>
      </c>
      <c r="J22" s="24">
        <v>5615608.6500000004</v>
      </c>
      <c r="K22" s="28">
        <f>SUM(D22+F22+J22)</f>
        <v>17250252.899999999</v>
      </c>
    </row>
    <row r="23" spans="2:11" ht="90" customHeight="1" x14ac:dyDescent="0.2">
      <c r="B23" s="46" t="s">
        <v>63</v>
      </c>
      <c r="C23" s="46" t="s">
        <v>64</v>
      </c>
      <c r="D23" s="47">
        <v>10419459</v>
      </c>
      <c r="E23" s="48" t="s">
        <v>22</v>
      </c>
      <c r="F23" s="47">
        <v>11322171.51</v>
      </c>
      <c r="G23" s="49"/>
      <c r="H23" s="49">
        <v>0</v>
      </c>
      <c r="I23" s="50" t="s">
        <v>65</v>
      </c>
      <c r="J23" s="51">
        <v>10648688.179999998</v>
      </c>
      <c r="K23" s="52">
        <f>D23+F23+J23</f>
        <v>32390318.689999998</v>
      </c>
    </row>
    <row r="24" spans="2:11" ht="90" customHeight="1" x14ac:dyDescent="0.2">
      <c r="B24" s="29" t="s">
        <v>66</v>
      </c>
      <c r="C24" s="29" t="s">
        <v>67</v>
      </c>
      <c r="D24" s="30">
        <v>6904747</v>
      </c>
      <c r="E24" s="29" t="s">
        <v>68</v>
      </c>
      <c r="F24" s="30">
        <v>5711442.5800000001</v>
      </c>
      <c r="G24" s="30"/>
      <c r="H24" s="30">
        <v>0</v>
      </c>
      <c r="I24" s="29" t="s">
        <v>69</v>
      </c>
      <c r="J24" s="30">
        <v>8378891.5599999996</v>
      </c>
      <c r="K24" s="32">
        <f>+D24+F24+H24+J24</f>
        <v>20995081.140000001</v>
      </c>
    </row>
    <row r="25" spans="2:11" ht="90" customHeight="1" x14ac:dyDescent="0.2">
      <c r="B25" s="21" t="s">
        <v>70</v>
      </c>
      <c r="C25" s="21" t="s">
        <v>26</v>
      </c>
      <c r="D25" s="30">
        <v>7280622</v>
      </c>
      <c r="E25" s="21" t="s">
        <v>22</v>
      </c>
      <c r="F25" s="30">
        <v>7244294.8600000003</v>
      </c>
      <c r="G25" s="24"/>
      <c r="H25" s="24">
        <v>0</v>
      </c>
      <c r="I25" s="21"/>
      <c r="J25" s="24">
        <v>0</v>
      </c>
      <c r="K25" s="32">
        <f>+D25+F25+H25+J25</f>
        <v>14524916.859999999</v>
      </c>
    </row>
    <row r="26" spans="2:11" ht="90" customHeight="1" x14ac:dyDescent="0.2">
      <c r="B26" s="37" t="s">
        <v>71</v>
      </c>
      <c r="C26" s="37" t="s">
        <v>72</v>
      </c>
      <c r="D26" s="51">
        <v>14159000</v>
      </c>
      <c r="E26" s="37" t="s">
        <v>22</v>
      </c>
      <c r="F26" s="51">
        <v>14325573</v>
      </c>
      <c r="G26" s="39"/>
      <c r="H26" s="39">
        <v>0</v>
      </c>
      <c r="I26" s="37" t="s">
        <v>73</v>
      </c>
      <c r="J26" s="53">
        <v>2080799</v>
      </c>
      <c r="K26" s="54">
        <f>D26+F26+H26+J26</f>
        <v>30565372</v>
      </c>
    </row>
    <row r="27" spans="2:11" ht="90" customHeight="1" x14ac:dyDescent="0.2">
      <c r="B27" s="29" t="s">
        <v>74</v>
      </c>
      <c r="C27" s="29" t="s">
        <v>29</v>
      </c>
      <c r="D27" s="30">
        <v>7887777</v>
      </c>
      <c r="E27" s="29" t="s">
        <v>75</v>
      </c>
      <c r="F27" s="30">
        <v>8267088.0700000003</v>
      </c>
      <c r="G27" s="24"/>
      <c r="H27" s="30">
        <v>0</v>
      </c>
      <c r="I27" s="29" t="s">
        <v>76</v>
      </c>
      <c r="J27" s="30">
        <v>4943892.1830000002</v>
      </c>
      <c r="K27" s="28">
        <f>J27+F27+D27</f>
        <v>21098757.252999999</v>
      </c>
    </row>
    <row r="28" spans="2:11" ht="90" customHeight="1" x14ac:dyDescent="0.2">
      <c r="B28" s="21" t="s">
        <v>77</v>
      </c>
      <c r="C28" s="21" t="s">
        <v>78</v>
      </c>
      <c r="D28" s="24">
        <v>13069721</v>
      </c>
      <c r="E28" s="21" t="s">
        <v>75</v>
      </c>
      <c r="F28" s="24">
        <v>13566298.449999999</v>
      </c>
      <c r="G28" s="24"/>
      <c r="H28" s="24">
        <v>0</v>
      </c>
      <c r="I28" s="21" t="s">
        <v>79</v>
      </c>
      <c r="J28" s="24">
        <v>21810285.640000001</v>
      </c>
      <c r="K28" s="28">
        <f>D28+F28+H28+J28</f>
        <v>48446305.090000004</v>
      </c>
    </row>
    <row r="29" spans="2:11" ht="90" customHeight="1" x14ac:dyDescent="0.2">
      <c r="B29" s="29" t="s">
        <v>80</v>
      </c>
      <c r="C29" s="21" t="s">
        <v>81</v>
      </c>
      <c r="D29" s="24">
        <v>48106352.600000009</v>
      </c>
      <c r="E29" s="29" t="s">
        <v>82</v>
      </c>
      <c r="F29" s="24">
        <v>51439199.799999997</v>
      </c>
      <c r="G29" s="24"/>
      <c r="H29" s="24">
        <v>0</v>
      </c>
      <c r="I29" s="55"/>
      <c r="J29" s="24">
        <v>0</v>
      </c>
      <c r="K29" s="28">
        <f>D29+F29+H29+J29</f>
        <v>99545552.400000006</v>
      </c>
    </row>
    <row r="30" spans="2:11" ht="90" customHeight="1" x14ac:dyDescent="0.2">
      <c r="B30" s="21" t="s">
        <v>83</v>
      </c>
      <c r="C30" s="21" t="s">
        <v>81</v>
      </c>
      <c r="D30" s="24">
        <v>209958.47999999998</v>
      </c>
      <c r="E30" s="29" t="s">
        <v>82</v>
      </c>
      <c r="F30" s="24">
        <v>209958.47999999998</v>
      </c>
      <c r="G30" s="24"/>
      <c r="H30" s="24">
        <v>0</v>
      </c>
      <c r="I30" s="55"/>
      <c r="J30" s="24">
        <v>0</v>
      </c>
      <c r="K30" s="28">
        <f>D30+F30+H30+J30</f>
        <v>419916.95999999996</v>
      </c>
    </row>
    <row r="31" spans="2:11" ht="90" customHeight="1" x14ac:dyDescent="0.2">
      <c r="B31" s="35" t="s">
        <v>84</v>
      </c>
      <c r="C31" s="56" t="s">
        <v>85</v>
      </c>
      <c r="D31" s="57">
        <v>55641716</v>
      </c>
      <c r="E31" s="56" t="s">
        <v>86</v>
      </c>
      <c r="F31" s="57">
        <v>51937799.950000003</v>
      </c>
      <c r="G31" s="57"/>
      <c r="H31" s="57">
        <v>0</v>
      </c>
      <c r="I31" s="56"/>
      <c r="J31" s="57">
        <v>0</v>
      </c>
      <c r="K31" s="58">
        <v>107579515.95</v>
      </c>
    </row>
    <row r="32" spans="2:11" ht="90" customHeight="1" x14ac:dyDescent="0.2">
      <c r="B32" s="29" t="s">
        <v>87</v>
      </c>
      <c r="C32" s="59" t="s">
        <v>88</v>
      </c>
      <c r="D32" s="60">
        <v>37495662</v>
      </c>
      <c r="E32" s="29" t="s">
        <v>89</v>
      </c>
      <c r="F32" s="60">
        <v>30226148</v>
      </c>
      <c r="G32" s="33"/>
      <c r="H32" s="60">
        <v>0</v>
      </c>
      <c r="I32" s="59"/>
      <c r="J32" s="60">
        <v>0</v>
      </c>
      <c r="K32" s="61">
        <v>67721810</v>
      </c>
    </row>
  </sheetData>
  <mergeCells count="9">
    <mergeCell ref="I5:J5"/>
    <mergeCell ref="K5:K7"/>
    <mergeCell ref="B2:K2"/>
    <mergeCell ref="B3:K3"/>
    <mergeCell ref="B4:K4"/>
    <mergeCell ref="B5:B6"/>
    <mergeCell ref="C5:D5"/>
    <mergeCell ref="E5:F5"/>
    <mergeCell ref="G5:H5"/>
  </mergeCells>
  <printOptions horizontalCentered="1"/>
  <pageMargins left="0.39370078740157483" right="0.39370078740157483" top="0.39370078740157483" bottom="0.39370078740157483" header="0.31496062992125984" footer="0.31496062992125984"/>
  <pageSetup scale="68" fitToHeight="0" orientation="landscape" horizontalDpi="300" verticalDpi="300" r:id="rId1"/>
  <ignoredErrors>
    <ignoredError sqref="K15 K17 K19:K20 K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 1T2023</vt:lpstr>
      <vt:lpstr>'RECURSOS CONCURRENTES 1T2023'!Títulos_a_imprimir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Carol</cp:lastModifiedBy>
  <cp:lastPrinted>2023-05-02T20:58:07Z</cp:lastPrinted>
  <dcterms:created xsi:type="dcterms:W3CDTF">2019-07-29T16:37:16Z</dcterms:created>
  <dcterms:modified xsi:type="dcterms:W3CDTF">2023-05-02T20:58:10Z</dcterms:modified>
</cp:coreProperties>
</file>