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20" yWindow="135" windowWidth="12120" windowHeight="8100" tabRatio="640"/>
  </bookViews>
  <sheets>
    <sheet name="4°trimestre_FAFEF_2015" sheetId="13" r:id="rId1"/>
  </sheets>
  <calcPr calcId="152511"/>
</workbook>
</file>

<file path=xl/calcChain.xml><?xml version="1.0" encoding="utf-8"?>
<calcChain xmlns="http://schemas.openxmlformats.org/spreadsheetml/2006/main">
  <c r="K12" i="13" l="1"/>
  <c r="G71" i="13"/>
  <c r="F71" i="13"/>
  <c r="G66" i="13"/>
  <c r="F66" i="13"/>
  <c r="F45" i="13"/>
  <c r="F48" i="13" s="1"/>
  <c r="F52" i="13" s="1"/>
  <c r="F56" i="13" s="1"/>
  <c r="F60" i="13" s="1"/>
  <c r="K41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0" i="13"/>
</calcChain>
</file>

<file path=xl/sharedStrings.xml><?xml version="1.0" encoding="utf-8"?>
<sst xmlns="http://schemas.openxmlformats.org/spreadsheetml/2006/main" count="230" uniqueCount="94">
  <si>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</si>
  <si>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</si>
  <si>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</si>
  <si>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</si>
  <si>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</si>
  <si>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</si>
  <si>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</si>
  <si>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</si>
  <si>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</si>
  <si>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</si>
  <si>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</si>
  <si>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</si>
  <si>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</si>
  <si>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</si>
  <si>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</si>
  <si>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</si>
  <si>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</si>
  <si>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</si>
  <si>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</si>
  <si>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</si>
  <si>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</si>
  <si>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</si>
  <si>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</si>
  <si>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</si>
  <si>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</si>
  <si>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</si>
  <si>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</si>
  <si>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</si>
  <si>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</si>
  <si>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</si>
  <si>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</si>
  <si>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</si>
  <si>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</si>
  <si>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</si>
  <si>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</si>
  <si>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</si>
  <si>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</si>
  <si>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</si>
  <si>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</si>
  <si>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</si>
  <si>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</si>
  <si>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</si>
  <si>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</si>
  <si>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</si>
  <si>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</si>
  <si>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</si>
  <si>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</si>
  <si>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</si>
  <si>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</si>
  <si>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</si>
  <si>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</si>
  <si>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</si>
  <si>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</si>
  <si>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 xml:space="preserve">(-)   Amortización  1   </t>
  </si>
  <si>
    <t>Deuda Pública Bruta Total descontando la Amortización 2</t>
  </si>
  <si>
    <t>Obras que producen Beneficio ala Población</t>
  </si>
  <si>
    <t>PARTIC. Y FAFEF</t>
  </si>
  <si>
    <t>Deuda Pública Bruta Total descontando la Amortización 3</t>
  </si>
  <si>
    <t xml:space="preserve">BANOBRAS (PROFISE)        </t>
  </si>
  <si>
    <t>(+)  Contratacion   3</t>
  </si>
  <si>
    <t>(+)  Contratacion   2</t>
  </si>
  <si>
    <t>(+)  Contratacion   1</t>
  </si>
  <si>
    <t>TIIE + 0.35</t>
  </si>
  <si>
    <t>Fija 7.96</t>
  </si>
  <si>
    <t>(-)   Amortización  2</t>
  </si>
  <si>
    <t>BANOBRAS (PROFISE)     2</t>
  </si>
  <si>
    <t>(-)   Amortización  3</t>
  </si>
  <si>
    <t>TIIE + 0.525</t>
  </si>
  <si>
    <t>2 años</t>
  </si>
  <si>
    <t>BANCOMER  000</t>
  </si>
  <si>
    <t>GRUPO JAYAN CONSTRUCTORES</t>
  </si>
  <si>
    <t xml:space="preserve">HEBERO GUZMAN DESARROLLOS Y ASOCIADOS </t>
  </si>
  <si>
    <t>CONCRETOS Y OBRA CIVIL DEL PACIFICO</t>
  </si>
  <si>
    <t>GRUPO ZUMZOL</t>
  </si>
  <si>
    <t>TIIE +4</t>
  </si>
  <si>
    <t>1 año</t>
  </si>
  <si>
    <t>Deuda Pública Bruta Total al 31 de Diciembre de 2014</t>
  </si>
  <si>
    <t xml:space="preserve">   </t>
  </si>
  <si>
    <t>BANORTE  056</t>
  </si>
  <si>
    <t>BANORTE  057</t>
  </si>
  <si>
    <t>BANORTE  049</t>
  </si>
  <si>
    <t>Del 1 de Octubre al 31 de Diciembre de 2015</t>
  </si>
  <si>
    <t>BANAMEX 000</t>
  </si>
  <si>
    <t>INFRAESTRUCTURA TECNICA</t>
  </si>
  <si>
    <t>(+)  Contratacion   4</t>
  </si>
  <si>
    <t>(-)   Amortización  4</t>
  </si>
  <si>
    <t>( Pesos )</t>
  </si>
  <si>
    <t>Cifras preliminares</t>
  </si>
  <si>
    <t>Importe Total</t>
  </si>
  <si>
    <t>Fondo</t>
  </si>
  <si>
    <t xml:space="preserve">Importe Pagado  </t>
  </si>
  <si>
    <t>Deuda Pública Bruta Total descontando la Amortización 4</t>
  </si>
  <si>
    <t>Al 31 de Diciembre del 2014</t>
  </si>
  <si>
    <t>Cuarto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</si>
</sst>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/>
    <xf numFmtId="4" fontId="3" fillId="0" borderId="0" xfId="0" applyNumberFormat="1" applyFont="1"/>
    <xf numFmtId="0" fontId="3" fillId="0" borderId="0" xfId="0" applyFont="1"/>
    <xf numFmtId="4" fontId="3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3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3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" fontId="7" fillId="0" borderId="0" xfId="0" applyNumberFormat="1" applyFont="1" applyAlignment="1"/>
    <xf numFmtId="4" fontId="6" fillId="0" borderId="1" xfId="0" applyNumberFormat="1" applyFont="1" applyBorder="1"/>
    <xf numFmtId="167" fontId="3" fillId="0" borderId="1" xfId="1" applyNumberFormat="1" applyFont="1" applyBorder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4" fontId="6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O84"/>
  <sheetViews>
    <sheetView tabSelected="1" zoomScale="115" zoomScaleNormal="115" workbookViewId="0">
      <selection activeCell="K69" sqref="K69"/>
    </sheetView>
  </sheetViews>
  <sheetFormatPr baseColWidth="10" defaultRowHeight="15" x14ac:dyDescent="0.25"/>
  <cols>
    <col min="1" max="1" width="1.140625" customWidth="1"/>
    <col min="2" max="2" width="12.85546875" customWidth="1"/>
    <col min="3" max="3" width="7.85546875" customWidth="1"/>
    <col min="4" max="4" width="8.140625" customWidth="1"/>
    <col min="5" max="5" width="23" customWidth="1"/>
    <col min="6" max="6" width="23.28515625" customWidth="1"/>
    <col min="7" max="7" width="21" customWidth="1"/>
    <col min="8" max="8" width="9" customWidth="1"/>
    <col min="9" max="9" width="9.5703125" customWidth="1"/>
    <col min="10" max="10" width="14.140625" style="3" customWidth="1"/>
    <col min="11" max="11" width="10.5703125" customWidth="1"/>
    <col min="12" max="12" width="4" customWidth="1"/>
    <col min="13" max="13" width="18.140625" customWidth="1"/>
    <col min="14" max="14" width="11.5703125" bestFit="1" customWidth="1"/>
  </cols>
  <sheetData>
    <row r="1" spans="2:14" ht="9" customHeight="1" x14ac:dyDescent="0.25"/>
    <row r="2" spans="2:14" ht="15.75" x14ac:dyDescent="0.25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7"/>
    </row>
    <row r="3" spans="2:14" x14ac:dyDescent="0.25">
      <c r="B3" s="58" t="s">
        <v>1</v>
      </c>
      <c r="C3" s="59"/>
      <c r="D3" s="59"/>
      <c r="E3" s="59"/>
      <c r="F3" s="59"/>
      <c r="G3" s="59"/>
      <c r="H3" s="59"/>
      <c r="I3" s="59"/>
      <c r="J3" s="59"/>
      <c r="K3" s="60"/>
    </row>
    <row r="4" spans="2:14" x14ac:dyDescent="0.25">
      <c r="B4" s="58" t="s">
        <v>81</v>
      </c>
      <c r="C4" s="59"/>
      <c r="D4" s="59"/>
      <c r="E4" s="59"/>
      <c r="F4" s="59"/>
      <c r="G4" s="59"/>
      <c r="H4" s="59"/>
      <c r="I4" s="59"/>
      <c r="J4" s="59"/>
      <c r="K4" s="60"/>
    </row>
    <row r="5" spans="2:14" ht="11.25" customHeight="1" x14ac:dyDescent="0.25">
      <c r="B5" s="71" t="s">
        <v>86</v>
      </c>
      <c r="C5" s="72"/>
      <c r="D5" s="72"/>
      <c r="E5" s="72"/>
      <c r="F5" s="72"/>
      <c r="G5" s="72"/>
      <c r="H5" s="72"/>
      <c r="I5" s="72"/>
      <c r="J5" s="72"/>
      <c r="K5" s="73"/>
    </row>
    <row r="6" spans="2:14" ht="10.5" customHeight="1" x14ac:dyDescent="0.25">
      <c r="B6" s="61" t="s">
        <v>87</v>
      </c>
      <c r="C6" s="62"/>
      <c r="D6" s="62"/>
      <c r="E6" s="62"/>
      <c r="F6" s="62"/>
      <c r="G6" s="62"/>
      <c r="H6" s="62"/>
      <c r="I6" s="62"/>
      <c r="J6" s="62"/>
      <c r="K6" s="63"/>
    </row>
    <row r="7" spans="2:14" ht="41.25" customHeight="1" x14ac:dyDescent="0.25">
      <c r="B7" s="64" t="s">
        <v>2</v>
      </c>
      <c r="C7" s="67" t="s">
        <v>3</v>
      </c>
      <c r="D7" s="67" t="s">
        <v>4</v>
      </c>
      <c r="E7" s="68" t="s">
        <v>5</v>
      </c>
      <c r="F7" s="67" t="s">
        <v>6</v>
      </c>
      <c r="G7" s="67" t="s">
        <v>88</v>
      </c>
      <c r="H7" s="12"/>
      <c r="I7" s="12"/>
      <c r="J7" s="69" t="s">
        <v>7</v>
      </c>
      <c r="K7" s="70"/>
    </row>
    <row r="8" spans="2:14" ht="15" customHeight="1" x14ac:dyDescent="0.25">
      <c r="B8" s="65"/>
      <c r="C8" s="67"/>
      <c r="D8" s="67"/>
      <c r="E8" s="68"/>
      <c r="F8" s="67"/>
      <c r="G8" s="67"/>
      <c r="H8" s="51" t="s">
        <v>89</v>
      </c>
      <c r="I8" s="52" t="s">
        <v>8</v>
      </c>
      <c r="J8" s="53" t="s">
        <v>90</v>
      </c>
      <c r="K8" s="36" t="s">
        <v>9</v>
      </c>
    </row>
    <row r="9" spans="2:14" ht="12" customHeight="1" x14ac:dyDescent="0.25">
      <c r="B9" s="66"/>
      <c r="C9" s="67"/>
      <c r="D9" s="67"/>
      <c r="E9" s="68"/>
      <c r="F9" s="67"/>
      <c r="G9" s="67"/>
      <c r="H9" s="51"/>
      <c r="I9" s="52"/>
      <c r="J9" s="54"/>
      <c r="K9" s="37" t="s">
        <v>10</v>
      </c>
    </row>
    <row r="10" spans="2:14" ht="24" x14ac:dyDescent="0.25">
      <c r="B10" s="12" t="s">
        <v>11</v>
      </c>
      <c r="C10" s="12" t="s">
        <v>12</v>
      </c>
      <c r="D10" s="45">
        <v>8.98</v>
      </c>
      <c r="E10" s="12" t="s">
        <v>55</v>
      </c>
      <c r="F10" s="13" t="s">
        <v>42</v>
      </c>
      <c r="G10" s="14">
        <v>4451297441.0200005</v>
      </c>
      <c r="H10" s="38" t="s">
        <v>56</v>
      </c>
      <c r="I10" s="15">
        <v>1</v>
      </c>
      <c r="J10" s="14">
        <v>43118927.299999997</v>
      </c>
      <c r="K10" s="17">
        <f t="shared" ref="K10:K41" si="0">J10/G10*100</f>
        <v>0.96868222964941719</v>
      </c>
      <c r="M10" s="2"/>
      <c r="N10" s="10"/>
    </row>
    <row r="11" spans="2:14" ht="27" customHeight="1" x14ac:dyDescent="0.25">
      <c r="B11" s="12" t="s">
        <v>11</v>
      </c>
      <c r="C11" s="12" t="s">
        <v>12</v>
      </c>
      <c r="D11" s="46">
        <v>5.57</v>
      </c>
      <c r="E11" s="12" t="s">
        <v>55</v>
      </c>
      <c r="F11" s="13" t="s">
        <v>82</v>
      </c>
      <c r="G11" s="14">
        <v>0</v>
      </c>
      <c r="H11" s="38" t="s">
        <v>56</v>
      </c>
      <c r="I11" s="15">
        <v>1</v>
      </c>
      <c r="J11" s="14">
        <v>3551950.57</v>
      </c>
      <c r="K11" s="17">
        <v>0</v>
      </c>
      <c r="M11" s="2"/>
      <c r="N11" s="10"/>
    </row>
    <row r="12" spans="2:14" ht="24" x14ac:dyDescent="0.25">
      <c r="B12" s="12" t="s">
        <v>11</v>
      </c>
      <c r="C12" s="12" t="s">
        <v>13</v>
      </c>
      <c r="D12" s="45">
        <v>8.83</v>
      </c>
      <c r="E12" s="12" t="s">
        <v>55</v>
      </c>
      <c r="F12" s="13" t="s">
        <v>43</v>
      </c>
      <c r="G12" s="14">
        <v>5028233921.29</v>
      </c>
      <c r="H12" s="38" t="s">
        <v>56</v>
      </c>
      <c r="I12" s="15">
        <v>1</v>
      </c>
      <c r="J12" s="14">
        <v>29273839.5</v>
      </c>
      <c r="K12" s="17">
        <f>J12/G12*100</f>
        <v>0.58218929266699193</v>
      </c>
      <c r="M12" s="2"/>
      <c r="N12" s="10"/>
    </row>
    <row r="13" spans="2:14" ht="24" x14ac:dyDescent="0.25">
      <c r="B13" s="12" t="s">
        <v>11</v>
      </c>
      <c r="C13" s="12" t="s">
        <v>12</v>
      </c>
      <c r="D13" s="45" t="s">
        <v>14</v>
      </c>
      <c r="E13" s="12" t="s">
        <v>55</v>
      </c>
      <c r="F13" s="13" t="s">
        <v>45</v>
      </c>
      <c r="G13" s="14">
        <v>1169512717.95</v>
      </c>
      <c r="H13" s="38" t="s">
        <v>56</v>
      </c>
      <c r="I13" s="15">
        <v>1</v>
      </c>
      <c r="J13" s="14">
        <v>11328861.869999999</v>
      </c>
      <c r="K13" s="17">
        <f t="shared" si="0"/>
        <v>0.96868222945518578</v>
      </c>
      <c r="M13" s="2"/>
      <c r="N13" s="10"/>
    </row>
    <row r="14" spans="2:14" ht="24" x14ac:dyDescent="0.25">
      <c r="B14" s="12" t="s">
        <v>11</v>
      </c>
      <c r="C14" s="12" t="s">
        <v>13</v>
      </c>
      <c r="D14" s="45">
        <v>8.77</v>
      </c>
      <c r="E14" s="12" t="s">
        <v>55</v>
      </c>
      <c r="F14" s="13" t="s">
        <v>44</v>
      </c>
      <c r="G14" s="14">
        <v>411165284.51999998</v>
      </c>
      <c r="H14" s="38" t="s">
        <v>56</v>
      </c>
      <c r="I14" s="15">
        <v>1</v>
      </c>
      <c r="J14" s="14">
        <v>2393760.2599999998</v>
      </c>
      <c r="K14" s="17">
        <f t="shared" si="0"/>
        <v>0.58218929226831695</v>
      </c>
      <c r="M14" s="2"/>
      <c r="N14" s="10"/>
    </row>
    <row r="15" spans="2:14" ht="24.75" customHeight="1" x14ac:dyDescent="0.25">
      <c r="B15" s="12" t="s">
        <v>11</v>
      </c>
      <c r="C15" s="12" t="s">
        <v>12</v>
      </c>
      <c r="D15" s="45" t="s">
        <v>67</v>
      </c>
      <c r="E15" s="12" t="s">
        <v>55</v>
      </c>
      <c r="F15" s="13" t="s">
        <v>69</v>
      </c>
      <c r="G15" s="14">
        <v>3637270107.6700001</v>
      </c>
      <c r="H15" s="38" t="s">
        <v>56</v>
      </c>
      <c r="I15" s="15">
        <v>1</v>
      </c>
      <c r="J15" s="14">
        <v>11087783.960000001</v>
      </c>
      <c r="K15" s="17">
        <f t="shared" si="0"/>
        <v>0.30483806898527882</v>
      </c>
      <c r="M15" s="2"/>
      <c r="N15" s="10"/>
    </row>
    <row r="16" spans="2:14" ht="24" x14ac:dyDescent="0.25">
      <c r="B16" s="12" t="s">
        <v>11</v>
      </c>
      <c r="C16" s="12" t="s">
        <v>15</v>
      </c>
      <c r="D16" s="45" t="s">
        <v>16</v>
      </c>
      <c r="E16" s="12" t="s">
        <v>55</v>
      </c>
      <c r="F16" s="13" t="s">
        <v>40</v>
      </c>
      <c r="G16" s="14">
        <v>540718758.15999997</v>
      </c>
      <c r="H16" s="38" t="s">
        <v>56</v>
      </c>
      <c r="I16" s="15">
        <v>1</v>
      </c>
      <c r="J16" s="14">
        <v>2792876.52</v>
      </c>
      <c r="K16" s="17">
        <f t="shared" si="0"/>
        <v>0.51651186089859702</v>
      </c>
      <c r="M16" s="2"/>
      <c r="N16" s="10"/>
    </row>
    <row r="17" spans="2:15" ht="24" x14ac:dyDescent="0.25">
      <c r="B17" s="12" t="s">
        <v>11</v>
      </c>
      <c r="C17" s="12" t="s">
        <v>17</v>
      </c>
      <c r="D17" s="45" t="s">
        <v>18</v>
      </c>
      <c r="E17" s="12" t="s">
        <v>55</v>
      </c>
      <c r="F17" s="13" t="s">
        <v>48</v>
      </c>
      <c r="G17" s="14">
        <v>2852478299.7399998</v>
      </c>
      <c r="H17" s="38" t="s">
        <v>56</v>
      </c>
      <c r="I17" s="15">
        <v>1</v>
      </c>
      <c r="J17" s="14">
        <v>8333306.3600000003</v>
      </c>
      <c r="K17" s="17">
        <f t="shared" si="0"/>
        <v>0.29214267329429189</v>
      </c>
      <c r="M17" s="2"/>
      <c r="N17" s="10"/>
    </row>
    <row r="18" spans="2:15" ht="24" x14ac:dyDescent="0.25">
      <c r="B18" s="12" t="s">
        <v>11</v>
      </c>
      <c r="C18" s="12" t="s">
        <v>12</v>
      </c>
      <c r="D18" s="45" t="s">
        <v>19</v>
      </c>
      <c r="E18" s="12" t="s">
        <v>55</v>
      </c>
      <c r="F18" s="13" t="s">
        <v>50</v>
      </c>
      <c r="G18" s="14">
        <v>426809606.81999999</v>
      </c>
      <c r="H18" s="38" t="s">
        <v>56</v>
      </c>
      <c r="I18" s="15">
        <v>1</v>
      </c>
      <c r="J18" s="14">
        <v>4134428.81</v>
      </c>
      <c r="K18" s="17">
        <f t="shared" si="0"/>
        <v>0.96868222831348505</v>
      </c>
      <c r="M18" s="2"/>
      <c r="N18" s="10"/>
    </row>
    <row r="19" spans="2:15" ht="24" x14ac:dyDescent="0.25">
      <c r="B19" s="12" t="s">
        <v>11</v>
      </c>
      <c r="C19" s="12" t="s">
        <v>17</v>
      </c>
      <c r="D19" s="45" t="s">
        <v>62</v>
      </c>
      <c r="E19" s="12" t="s">
        <v>55</v>
      </c>
      <c r="F19" s="13" t="s">
        <v>78</v>
      </c>
      <c r="G19" s="14">
        <v>4760699130.4700003</v>
      </c>
      <c r="H19" s="38" t="s">
        <v>56</v>
      </c>
      <c r="I19" s="15">
        <v>1</v>
      </c>
      <c r="J19" s="14">
        <v>6354967.5199999996</v>
      </c>
      <c r="K19" s="17">
        <f t="shared" si="0"/>
        <v>0.13348811478814468</v>
      </c>
      <c r="M19" s="2"/>
      <c r="N19" s="10"/>
    </row>
    <row r="20" spans="2:15" ht="24" x14ac:dyDescent="0.25">
      <c r="B20" s="12" t="s">
        <v>11</v>
      </c>
      <c r="C20" s="12" t="s">
        <v>17</v>
      </c>
      <c r="D20" s="45" t="s">
        <v>62</v>
      </c>
      <c r="E20" s="12" t="s">
        <v>55</v>
      </c>
      <c r="F20" s="13" t="s">
        <v>79</v>
      </c>
      <c r="G20" s="14">
        <v>1904279652.28</v>
      </c>
      <c r="H20" s="38" t="s">
        <v>56</v>
      </c>
      <c r="I20" s="15">
        <v>1</v>
      </c>
      <c r="J20" s="14">
        <v>2541987.0099999998</v>
      </c>
      <c r="K20" s="17">
        <f t="shared" si="0"/>
        <v>0.13348811488672216</v>
      </c>
      <c r="M20" s="2"/>
    </row>
    <row r="21" spans="2:15" ht="24" x14ac:dyDescent="0.25">
      <c r="B21" s="12" t="s">
        <v>11</v>
      </c>
      <c r="C21" s="12" t="s">
        <v>12</v>
      </c>
      <c r="D21" s="45" t="s">
        <v>20</v>
      </c>
      <c r="E21" s="12" t="s">
        <v>55</v>
      </c>
      <c r="F21" s="13" t="s">
        <v>47</v>
      </c>
      <c r="G21" s="14">
        <v>1280428820.46</v>
      </c>
      <c r="H21" s="38" t="s">
        <v>56</v>
      </c>
      <c r="I21" s="15">
        <v>1</v>
      </c>
      <c r="J21" s="14">
        <v>12403286.449999999</v>
      </c>
      <c r="K21" s="17">
        <f t="shared" si="0"/>
        <v>0.9686822298754616</v>
      </c>
      <c r="M21" s="2"/>
    </row>
    <row r="22" spans="2:15" ht="24" x14ac:dyDescent="0.25">
      <c r="B22" s="12" t="s">
        <v>11</v>
      </c>
      <c r="C22" s="12" t="s">
        <v>21</v>
      </c>
      <c r="D22" s="45" t="s">
        <v>22</v>
      </c>
      <c r="E22" s="12" t="s">
        <v>55</v>
      </c>
      <c r="F22" s="13" t="s">
        <v>41</v>
      </c>
      <c r="G22" s="14">
        <v>385480938.13999999</v>
      </c>
      <c r="H22" s="38" t="s">
        <v>56</v>
      </c>
      <c r="I22" s="15">
        <v>1</v>
      </c>
      <c r="J22" s="14">
        <v>6276034.2599999998</v>
      </c>
      <c r="K22" s="17">
        <f t="shared" si="0"/>
        <v>1.6281049564429182</v>
      </c>
      <c r="M22" s="2"/>
    </row>
    <row r="23" spans="2:15" ht="24" x14ac:dyDescent="0.25">
      <c r="B23" s="12" t="s">
        <v>11</v>
      </c>
      <c r="C23" s="12" t="s">
        <v>21</v>
      </c>
      <c r="D23" s="45" t="s">
        <v>22</v>
      </c>
      <c r="E23" s="12" t="s">
        <v>55</v>
      </c>
      <c r="F23" s="13" t="s">
        <v>46</v>
      </c>
      <c r="G23" s="14">
        <v>848018167.53999996</v>
      </c>
      <c r="H23" s="38" t="s">
        <v>56</v>
      </c>
      <c r="I23" s="15">
        <v>1</v>
      </c>
      <c r="J23" s="14">
        <v>13806625.9</v>
      </c>
      <c r="K23" s="17">
        <f t="shared" si="0"/>
        <v>1.6281049662003566</v>
      </c>
      <c r="M23" s="2"/>
      <c r="O23" s="9"/>
    </row>
    <row r="24" spans="2:15" ht="24" x14ac:dyDescent="0.25">
      <c r="B24" s="12" t="s">
        <v>11</v>
      </c>
      <c r="C24" s="12" t="s">
        <v>23</v>
      </c>
      <c r="D24" s="45" t="s">
        <v>24</v>
      </c>
      <c r="E24" s="12" t="s">
        <v>55</v>
      </c>
      <c r="F24" s="13" t="s">
        <v>49</v>
      </c>
      <c r="G24" s="14">
        <v>399582687.23000002</v>
      </c>
      <c r="H24" s="38" t="s">
        <v>56</v>
      </c>
      <c r="I24" s="15">
        <v>1</v>
      </c>
      <c r="J24" s="14">
        <v>6721255.1299999999</v>
      </c>
      <c r="K24" s="17">
        <f t="shared" si="0"/>
        <v>1.6820686543236647</v>
      </c>
      <c r="M24" s="2"/>
    </row>
    <row r="25" spans="2:15" ht="24" x14ac:dyDescent="0.25">
      <c r="B25" s="12" t="s">
        <v>11</v>
      </c>
      <c r="C25" s="12" t="s">
        <v>23</v>
      </c>
      <c r="D25" s="45" t="s">
        <v>25</v>
      </c>
      <c r="E25" s="12" t="s">
        <v>55</v>
      </c>
      <c r="F25" s="13" t="s">
        <v>51</v>
      </c>
      <c r="G25" s="14">
        <v>485517916.77999997</v>
      </c>
      <c r="H25" s="38" t="s">
        <v>56</v>
      </c>
      <c r="I25" s="15">
        <v>1</v>
      </c>
      <c r="J25" s="14">
        <v>7828559.0899999999</v>
      </c>
      <c r="K25" s="17">
        <f t="shared" si="0"/>
        <v>1.6124140468223567</v>
      </c>
      <c r="M25" s="2"/>
    </row>
    <row r="26" spans="2:15" ht="24" x14ac:dyDescent="0.25">
      <c r="B26" s="12" t="s">
        <v>11</v>
      </c>
      <c r="C26" s="12" t="s">
        <v>12</v>
      </c>
      <c r="D26" s="45" t="s">
        <v>26</v>
      </c>
      <c r="E26" s="12" t="s">
        <v>55</v>
      </c>
      <c r="F26" s="13" t="s">
        <v>80</v>
      </c>
      <c r="G26" s="14">
        <v>561649733.91999996</v>
      </c>
      <c r="H26" s="38" t="s">
        <v>56</v>
      </c>
      <c r="I26" s="15">
        <v>1</v>
      </c>
      <c r="J26" s="14">
        <v>2485845.2400000002</v>
      </c>
      <c r="K26" s="17">
        <f t="shared" si="0"/>
        <v>0.44259706537207721</v>
      </c>
      <c r="M26" s="2"/>
    </row>
    <row r="27" spans="2:15" ht="24" x14ac:dyDescent="0.25">
      <c r="B27" s="12" t="s">
        <v>11</v>
      </c>
      <c r="C27" s="12" t="s">
        <v>23</v>
      </c>
      <c r="D27" s="45" t="s">
        <v>27</v>
      </c>
      <c r="E27" s="12" t="s">
        <v>55</v>
      </c>
      <c r="F27" s="13" t="s">
        <v>52</v>
      </c>
      <c r="G27" s="14">
        <v>223984867</v>
      </c>
      <c r="H27" s="38" t="s">
        <v>56</v>
      </c>
      <c r="I27" s="15">
        <v>1</v>
      </c>
      <c r="J27" s="14">
        <v>2672831</v>
      </c>
      <c r="K27" s="17">
        <f t="shared" si="0"/>
        <v>1.1933087425946505</v>
      </c>
      <c r="M27" s="2"/>
    </row>
    <row r="28" spans="2:15" ht="24" x14ac:dyDescent="0.25">
      <c r="B28" s="12" t="s">
        <v>11</v>
      </c>
      <c r="C28" s="12" t="s">
        <v>12</v>
      </c>
      <c r="D28" s="12" t="s">
        <v>28</v>
      </c>
      <c r="E28" s="12" t="s">
        <v>55</v>
      </c>
      <c r="F28" s="16" t="s">
        <v>65</v>
      </c>
      <c r="G28" s="14">
        <v>852000000</v>
      </c>
      <c r="H28" s="38" t="s">
        <v>56</v>
      </c>
      <c r="I28" s="15">
        <v>1</v>
      </c>
      <c r="J28" s="14">
        <v>0</v>
      </c>
      <c r="K28" s="17">
        <f t="shared" si="0"/>
        <v>0</v>
      </c>
      <c r="M28" s="2"/>
      <c r="O28" s="9"/>
    </row>
    <row r="29" spans="2:15" ht="24" x14ac:dyDescent="0.25">
      <c r="B29" s="12" t="s">
        <v>11</v>
      </c>
      <c r="C29" s="12" t="s">
        <v>12</v>
      </c>
      <c r="D29" s="12" t="s">
        <v>29</v>
      </c>
      <c r="E29" s="12" t="s">
        <v>55</v>
      </c>
      <c r="F29" s="16" t="s">
        <v>65</v>
      </c>
      <c r="G29" s="14">
        <v>277213109</v>
      </c>
      <c r="H29" s="38" t="s">
        <v>56</v>
      </c>
      <c r="I29" s="15">
        <v>1</v>
      </c>
      <c r="J29" s="14">
        <v>0</v>
      </c>
      <c r="K29" s="17">
        <f t="shared" si="0"/>
        <v>0</v>
      </c>
      <c r="M29" s="2"/>
      <c r="O29" s="9"/>
    </row>
    <row r="30" spans="2:15" ht="24" x14ac:dyDescent="0.25">
      <c r="B30" s="12" t="s">
        <v>11</v>
      </c>
      <c r="C30" s="12" t="s">
        <v>12</v>
      </c>
      <c r="D30" s="12" t="s">
        <v>30</v>
      </c>
      <c r="E30" s="12" t="s">
        <v>55</v>
      </c>
      <c r="F30" s="16" t="s">
        <v>65</v>
      </c>
      <c r="G30" s="14">
        <v>397136520</v>
      </c>
      <c r="H30" s="38" t="s">
        <v>56</v>
      </c>
      <c r="I30" s="15">
        <v>1</v>
      </c>
      <c r="J30" s="14">
        <v>0</v>
      </c>
      <c r="K30" s="17">
        <f t="shared" si="0"/>
        <v>0</v>
      </c>
      <c r="M30" s="2"/>
      <c r="O30" s="9"/>
    </row>
    <row r="31" spans="2:15" ht="24" x14ac:dyDescent="0.25">
      <c r="B31" s="12" t="s">
        <v>11</v>
      </c>
      <c r="C31" s="12" t="s">
        <v>12</v>
      </c>
      <c r="D31" s="12" t="s">
        <v>28</v>
      </c>
      <c r="E31" s="12" t="s">
        <v>55</v>
      </c>
      <c r="F31" s="16" t="s">
        <v>65</v>
      </c>
      <c r="G31" s="14">
        <v>242448088.38</v>
      </c>
      <c r="H31" s="38" t="s">
        <v>56</v>
      </c>
      <c r="I31" s="15">
        <v>1</v>
      </c>
      <c r="J31" s="14">
        <v>0</v>
      </c>
      <c r="K31" s="17">
        <f t="shared" si="0"/>
        <v>0</v>
      </c>
      <c r="M31" s="2"/>
      <c r="O31" s="9"/>
    </row>
    <row r="32" spans="2:15" ht="24" x14ac:dyDescent="0.25">
      <c r="B32" s="12" t="s">
        <v>11</v>
      </c>
      <c r="C32" s="12" t="s">
        <v>21</v>
      </c>
      <c r="D32" s="12" t="s">
        <v>31</v>
      </c>
      <c r="E32" s="12" t="s">
        <v>55</v>
      </c>
      <c r="F32" s="16" t="s">
        <v>65</v>
      </c>
      <c r="G32" s="14">
        <v>263441789</v>
      </c>
      <c r="H32" s="38" t="s">
        <v>56</v>
      </c>
      <c r="I32" s="15">
        <v>1</v>
      </c>
      <c r="J32" s="14">
        <v>0</v>
      </c>
      <c r="K32" s="17">
        <f t="shared" si="0"/>
        <v>0</v>
      </c>
      <c r="M32" s="2"/>
      <c r="O32" s="9"/>
    </row>
    <row r="33" spans="2:15" ht="25.5" customHeight="1" x14ac:dyDescent="0.25">
      <c r="B33" s="12" t="s">
        <v>11</v>
      </c>
      <c r="C33" s="12" t="s">
        <v>21</v>
      </c>
      <c r="D33" s="12" t="s">
        <v>63</v>
      </c>
      <c r="E33" s="12" t="s">
        <v>55</v>
      </c>
      <c r="F33" s="16" t="s">
        <v>65</v>
      </c>
      <c r="G33" s="14">
        <v>270505081</v>
      </c>
      <c r="H33" s="38" t="s">
        <v>56</v>
      </c>
      <c r="I33" s="15">
        <v>1</v>
      </c>
      <c r="J33" s="14">
        <v>0</v>
      </c>
      <c r="K33" s="17">
        <f t="shared" si="0"/>
        <v>0</v>
      </c>
      <c r="M33" s="2"/>
      <c r="O33" s="9"/>
    </row>
    <row r="34" spans="2:15" ht="25.5" customHeight="1" x14ac:dyDescent="0.25">
      <c r="B34" s="12" t="s">
        <v>11</v>
      </c>
      <c r="C34" s="12" t="s">
        <v>21</v>
      </c>
      <c r="D34" s="12" t="s">
        <v>63</v>
      </c>
      <c r="E34" s="12" t="s">
        <v>55</v>
      </c>
      <c r="F34" s="16" t="s">
        <v>65</v>
      </c>
      <c r="G34" s="14">
        <v>256720080</v>
      </c>
      <c r="H34" s="38" t="s">
        <v>56</v>
      </c>
      <c r="I34" s="15">
        <v>1</v>
      </c>
      <c r="J34" s="14">
        <v>0</v>
      </c>
      <c r="K34" s="17">
        <f t="shared" si="0"/>
        <v>0</v>
      </c>
      <c r="M34" s="2"/>
      <c r="O34" s="9"/>
    </row>
    <row r="35" spans="2:15" ht="25.5" customHeight="1" x14ac:dyDescent="0.25">
      <c r="B35" s="12" t="s">
        <v>11</v>
      </c>
      <c r="C35" s="12" t="s">
        <v>21</v>
      </c>
      <c r="D35" s="12" t="s">
        <v>32</v>
      </c>
      <c r="E35" s="12" t="s">
        <v>55</v>
      </c>
      <c r="F35" s="16" t="s">
        <v>65</v>
      </c>
      <c r="G35" s="14">
        <v>54354275</v>
      </c>
      <c r="H35" s="38" t="s">
        <v>56</v>
      </c>
      <c r="I35" s="15">
        <v>1</v>
      </c>
      <c r="J35" s="14">
        <v>0</v>
      </c>
      <c r="K35" s="17">
        <f t="shared" si="0"/>
        <v>0</v>
      </c>
      <c r="M35" s="2"/>
      <c r="O35" s="9"/>
    </row>
    <row r="36" spans="2:15" ht="25.5" customHeight="1" x14ac:dyDescent="0.25">
      <c r="B36" s="12" t="s">
        <v>11</v>
      </c>
      <c r="C36" s="12" t="s">
        <v>21</v>
      </c>
      <c r="D36" s="12" t="s">
        <v>33</v>
      </c>
      <c r="E36" s="12" t="s">
        <v>55</v>
      </c>
      <c r="F36" s="16" t="s">
        <v>58</v>
      </c>
      <c r="G36" s="14">
        <v>256215634</v>
      </c>
      <c r="H36" s="38" t="s">
        <v>56</v>
      </c>
      <c r="I36" s="15">
        <v>1</v>
      </c>
      <c r="J36" s="14">
        <v>0</v>
      </c>
      <c r="K36" s="17">
        <f t="shared" si="0"/>
        <v>0</v>
      </c>
      <c r="M36" s="2"/>
      <c r="O36" s="9"/>
    </row>
    <row r="37" spans="2:15" ht="25.5" customHeight="1" x14ac:dyDescent="0.25">
      <c r="B37" s="12" t="s">
        <v>11</v>
      </c>
      <c r="C37" s="12" t="s">
        <v>75</v>
      </c>
      <c r="D37" s="12" t="s">
        <v>74</v>
      </c>
      <c r="E37" s="12" t="s">
        <v>55</v>
      </c>
      <c r="F37" s="16" t="s">
        <v>70</v>
      </c>
      <c r="G37" s="14">
        <v>6239601.75</v>
      </c>
      <c r="H37" s="38" t="s">
        <v>56</v>
      </c>
      <c r="I37" s="15">
        <v>1</v>
      </c>
      <c r="J37" s="14">
        <v>0</v>
      </c>
      <c r="K37" s="17">
        <f t="shared" si="0"/>
        <v>0</v>
      </c>
      <c r="M37" s="2"/>
      <c r="O37" s="9"/>
    </row>
    <row r="38" spans="2:15" ht="25.5" customHeight="1" x14ac:dyDescent="0.25">
      <c r="B38" s="12" t="s">
        <v>11</v>
      </c>
      <c r="C38" s="12" t="s">
        <v>75</v>
      </c>
      <c r="D38" s="12" t="s">
        <v>74</v>
      </c>
      <c r="E38" s="12" t="s">
        <v>55</v>
      </c>
      <c r="F38" s="16" t="s">
        <v>71</v>
      </c>
      <c r="G38" s="14">
        <v>12928475.189999999</v>
      </c>
      <c r="H38" s="38" t="s">
        <v>56</v>
      </c>
      <c r="I38" s="15">
        <v>1</v>
      </c>
      <c r="J38" s="14">
        <v>0</v>
      </c>
      <c r="K38" s="17">
        <f t="shared" si="0"/>
        <v>0</v>
      </c>
      <c r="M38" s="2"/>
      <c r="O38" s="9"/>
    </row>
    <row r="39" spans="2:15" ht="25.5" customHeight="1" x14ac:dyDescent="0.25">
      <c r="B39" s="12" t="s">
        <v>11</v>
      </c>
      <c r="C39" s="12" t="s">
        <v>75</v>
      </c>
      <c r="D39" s="12" t="s">
        <v>74</v>
      </c>
      <c r="E39" s="12" t="s">
        <v>55</v>
      </c>
      <c r="F39" s="16" t="s">
        <v>72</v>
      </c>
      <c r="G39" s="14">
        <v>2493241.48</v>
      </c>
      <c r="H39" s="38" t="s">
        <v>56</v>
      </c>
      <c r="I39" s="15">
        <v>1</v>
      </c>
      <c r="J39" s="14">
        <v>2493241.48</v>
      </c>
      <c r="K39" s="17">
        <f t="shared" si="0"/>
        <v>100</v>
      </c>
      <c r="M39" s="2"/>
      <c r="O39" s="9"/>
    </row>
    <row r="40" spans="2:15" ht="25.5" customHeight="1" x14ac:dyDescent="0.25">
      <c r="B40" s="12" t="s">
        <v>11</v>
      </c>
      <c r="C40" s="12" t="s">
        <v>75</v>
      </c>
      <c r="D40" s="12" t="s">
        <v>74</v>
      </c>
      <c r="E40" s="12" t="s">
        <v>55</v>
      </c>
      <c r="F40" s="16" t="s">
        <v>83</v>
      </c>
      <c r="G40" s="14">
        <v>0</v>
      </c>
      <c r="H40" s="38" t="s">
        <v>56</v>
      </c>
      <c r="I40" s="15">
        <v>1</v>
      </c>
      <c r="J40" s="14">
        <v>5531906.0700000003</v>
      </c>
      <c r="K40" s="17">
        <v>0</v>
      </c>
      <c r="M40" s="2"/>
      <c r="O40" s="9"/>
    </row>
    <row r="41" spans="2:15" ht="25.5" customHeight="1" x14ac:dyDescent="0.25">
      <c r="B41" s="12" t="s">
        <v>11</v>
      </c>
      <c r="C41" s="12" t="s">
        <v>68</v>
      </c>
      <c r="D41" s="12" t="s">
        <v>74</v>
      </c>
      <c r="E41" s="12" t="s">
        <v>55</v>
      </c>
      <c r="F41" s="16" t="s">
        <v>73</v>
      </c>
      <c r="G41" s="14">
        <v>101834.08</v>
      </c>
      <c r="H41" s="38" t="s">
        <v>56</v>
      </c>
      <c r="I41" s="15">
        <v>1</v>
      </c>
      <c r="J41" s="14">
        <v>0</v>
      </c>
      <c r="K41" s="17">
        <f t="shared" si="0"/>
        <v>0</v>
      </c>
      <c r="M41" s="2"/>
    </row>
    <row r="42" spans="2:15" x14ac:dyDescent="0.25">
      <c r="G42" s="2"/>
      <c r="J42" s="2"/>
    </row>
    <row r="43" spans="2:15" ht="8.25" customHeight="1" x14ac:dyDescent="0.25">
      <c r="B43" s="1"/>
      <c r="G43" s="4"/>
      <c r="H43" s="5"/>
      <c r="I43" s="5"/>
      <c r="J43" s="6"/>
      <c r="M43" s="9"/>
    </row>
    <row r="44" spans="2:15" x14ac:dyDescent="0.25">
      <c r="B44" s="21"/>
      <c r="C44" s="22"/>
      <c r="D44" s="23"/>
      <c r="E44" s="24"/>
      <c r="F44" s="18" t="s">
        <v>34</v>
      </c>
      <c r="G44" s="2"/>
      <c r="J44" s="39"/>
      <c r="M44" s="9"/>
    </row>
    <row r="45" spans="2:15" ht="17.25" customHeight="1" x14ac:dyDescent="0.25">
      <c r="B45" s="25" t="s">
        <v>76</v>
      </c>
      <c r="C45" s="26"/>
      <c r="D45" s="27"/>
      <c r="E45" s="28"/>
      <c r="F45" s="40">
        <f>SUM(G10:G41)</f>
        <v>32258925779.869999</v>
      </c>
      <c r="G45" s="2"/>
      <c r="I45" s="2"/>
      <c r="J45" s="6"/>
    </row>
    <row r="46" spans="2:15" ht="17.25" customHeight="1" x14ac:dyDescent="0.25">
      <c r="B46" s="25" t="s">
        <v>61</v>
      </c>
      <c r="C46" s="26"/>
      <c r="D46" s="27"/>
      <c r="E46" s="28"/>
      <c r="F46" s="20">
        <v>1990129.43</v>
      </c>
      <c r="G46" s="2"/>
      <c r="J46" s="39"/>
    </row>
    <row r="47" spans="2:15" ht="17.25" customHeight="1" x14ac:dyDescent="0.25">
      <c r="B47" s="25" t="s">
        <v>53</v>
      </c>
      <c r="C47" s="22"/>
      <c r="D47" s="23"/>
      <c r="E47" s="28"/>
      <c r="F47" s="20">
        <v>172779623.28999999</v>
      </c>
      <c r="G47" s="2"/>
      <c r="J47" s="39"/>
    </row>
    <row r="48" spans="2:15" ht="17.25" customHeight="1" x14ac:dyDescent="0.25">
      <c r="B48" s="25" t="s">
        <v>35</v>
      </c>
      <c r="C48" s="26"/>
      <c r="D48" s="27"/>
      <c r="E48" s="28"/>
      <c r="F48" s="40">
        <f>F45+F46-F47</f>
        <v>32088136286.009998</v>
      </c>
      <c r="G48" s="2"/>
      <c r="J48" s="39"/>
    </row>
    <row r="49" spans="2:9" ht="11.25" customHeight="1" x14ac:dyDescent="0.25">
      <c r="B49" s="21"/>
      <c r="C49" s="29"/>
      <c r="D49" s="23"/>
      <c r="E49" s="28"/>
      <c r="F49" s="20"/>
      <c r="G49" s="2"/>
    </row>
    <row r="50" spans="2:9" x14ac:dyDescent="0.25">
      <c r="B50" s="25" t="s">
        <v>60</v>
      </c>
      <c r="C50" s="26"/>
      <c r="D50" s="27"/>
      <c r="E50" s="28"/>
      <c r="F50" s="20">
        <v>23076498.050000001</v>
      </c>
    </row>
    <row r="51" spans="2:9" x14ac:dyDescent="0.25">
      <c r="B51" s="25" t="s">
        <v>64</v>
      </c>
      <c r="C51" s="22"/>
      <c r="D51" s="23"/>
      <c r="E51" s="28"/>
      <c r="F51" s="20">
        <v>164291675.90000001</v>
      </c>
    </row>
    <row r="52" spans="2:9" ht="18" customHeight="1" x14ac:dyDescent="0.25">
      <c r="B52" s="25" t="s">
        <v>54</v>
      </c>
      <c r="C52" s="26"/>
      <c r="D52" s="27"/>
      <c r="E52" s="28"/>
      <c r="F52" s="40">
        <f>F48+F50-F51</f>
        <v>31946921108.159996</v>
      </c>
    </row>
    <row r="53" spans="2:9" x14ac:dyDescent="0.25">
      <c r="B53" s="21"/>
      <c r="C53" s="29"/>
      <c r="D53" s="23"/>
      <c r="E53" s="28"/>
      <c r="F53" s="20"/>
    </row>
    <row r="54" spans="2:9" x14ac:dyDescent="0.25">
      <c r="B54" s="25" t="s">
        <v>59</v>
      </c>
      <c r="C54" s="26"/>
      <c r="D54" s="27"/>
      <c r="E54" s="28"/>
      <c r="F54" s="20">
        <v>7148172.3600000003</v>
      </c>
    </row>
    <row r="55" spans="2:9" x14ac:dyDescent="0.25">
      <c r="B55" s="25" t="s">
        <v>66</v>
      </c>
      <c r="C55" s="22"/>
      <c r="D55" s="23"/>
      <c r="E55" s="28"/>
      <c r="F55" s="20">
        <v>168858457.11000001</v>
      </c>
    </row>
    <row r="56" spans="2:9" x14ac:dyDescent="0.25">
      <c r="B56" s="25" t="s">
        <v>57</v>
      </c>
      <c r="C56" s="26"/>
      <c r="D56" s="27"/>
      <c r="E56" s="28"/>
      <c r="F56" s="40">
        <f>F52+F54-F55</f>
        <v>31785210823.409996</v>
      </c>
    </row>
    <row r="57" spans="2:9" x14ac:dyDescent="0.25">
      <c r="B57" s="21"/>
      <c r="C57" s="29"/>
      <c r="D57" s="23"/>
      <c r="E57" s="28"/>
      <c r="F57" s="20"/>
    </row>
    <row r="58" spans="2:9" x14ac:dyDescent="0.25">
      <c r="B58" s="25" t="s">
        <v>84</v>
      </c>
      <c r="C58" s="26"/>
      <c r="D58" s="27"/>
      <c r="E58" s="28"/>
      <c r="F58" s="20">
        <v>3405864042.5500002</v>
      </c>
    </row>
    <row r="59" spans="2:9" x14ac:dyDescent="0.25">
      <c r="B59" s="25" t="s">
        <v>85</v>
      </c>
      <c r="C59" s="22"/>
      <c r="D59" s="23"/>
      <c r="E59" s="28"/>
      <c r="F59" s="20">
        <v>185132274.30000001</v>
      </c>
    </row>
    <row r="60" spans="2:9" x14ac:dyDescent="0.25">
      <c r="B60" s="25" t="s">
        <v>91</v>
      </c>
      <c r="C60" s="26"/>
      <c r="D60" s="27"/>
      <c r="E60" s="28"/>
      <c r="F60" s="40">
        <f>F56+F58-F59</f>
        <v>35005942591.659996</v>
      </c>
    </row>
    <row r="61" spans="2:9" x14ac:dyDescent="0.25">
      <c r="B61" s="47"/>
      <c r="C61" s="48"/>
      <c r="D61" s="49"/>
      <c r="E61" s="11"/>
      <c r="F61" s="50"/>
    </row>
    <row r="62" spans="2:9" ht="9" customHeight="1" x14ac:dyDescent="0.25">
      <c r="B62" s="8"/>
      <c r="C62" s="8"/>
      <c r="D62" s="7"/>
      <c r="E62" s="7"/>
      <c r="F62" s="11"/>
      <c r="I62" t="s">
        <v>77</v>
      </c>
    </row>
    <row r="63" spans="2:9" x14ac:dyDescent="0.25">
      <c r="B63" s="21"/>
      <c r="C63" s="22"/>
      <c r="D63" s="22"/>
      <c r="E63" s="30"/>
      <c r="F63" s="44" t="s">
        <v>92</v>
      </c>
      <c r="G63" s="19" t="s">
        <v>93</v>
      </c>
    </row>
    <row r="64" spans="2:9" x14ac:dyDescent="0.25">
      <c r="B64" s="25"/>
      <c r="C64" s="31"/>
      <c r="D64" s="31"/>
      <c r="E64" s="32" t="s">
        <v>36</v>
      </c>
      <c r="F64" s="20">
        <v>1444357000000</v>
      </c>
      <c r="G64" s="20">
        <v>1598504100000</v>
      </c>
    </row>
    <row r="65" spans="2:13" x14ac:dyDescent="0.25">
      <c r="B65" s="25" t="s">
        <v>37</v>
      </c>
      <c r="C65" s="22"/>
      <c r="D65" s="22"/>
      <c r="E65" s="33"/>
      <c r="F65" s="20">
        <v>32258925779.869999</v>
      </c>
      <c r="G65" s="20">
        <v>35005942591.660004</v>
      </c>
    </row>
    <row r="66" spans="2:13" x14ac:dyDescent="0.25">
      <c r="B66" s="25" t="s">
        <v>38</v>
      </c>
      <c r="C66" s="29"/>
      <c r="D66" s="22"/>
      <c r="E66" s="33"/>
      <c r="F66" s="41">
        <f>F65/F64*100</f>
        <v>2.2334454556505077</v>
      </c>
      <c r="G66" s="41">
        <f>G65/G64*100</f>
        <v>2.1899188492328547</v>
      </c>
    </row>
    <row r="67" spans="2:13" ht="18" customHeight="1" x14ac:dyDescent="0.25">
      <c r="B67" s="31"/>
      <c r="C67" s="23"/>
      <c r="D67" s="23"/>
      <c r="E67" s="23"/>
      <c r="F67" s="34"/>
      <c r="G67" s="34"/>
    </row>
    <row r="68" spans="2:13" x14ac:dyDescent="0.25">
      <c r="B68" s="25"/>
      <c r="C68" s="22"/>
      <c r="D68" s="22"/>
      <c r="E68" s="33"/>
      <c r="F68" s="43" t="s">
        <v>92</v>
      </c>
      <c r="G68" s="19" t="s">
        <v>93</v>
      </c>
    </row>
    <row r="69" spans="2:13" x14ac:dyDescent="0.25">
      <c r="B69" s="25"/>
      <c r="C69" s="29"/>
      <c r="D69" s="29"/>
      <c r="E69" s="35" t="s">
        <v>39</v>
      </c>
      <c r="F69" s="20">
        <v>100309298051.64999</v>
      </c>
      <c r="G69" s="20">
        <v>22443039316.5</v>
      </c>
      <c r="M69" s="2"/>
    </row>
    <row r="70" spans="2:13" x14ac:dyDescent="0.25">
      <c r="B70" s="25" t="s">
        <v>37</v>
      </c>
      <c r="C70" s="22"/>
      <c r="D70" s="22"/>
      <c r="E70" s="33"/>
      <c r="F70" s="20">
        <v>32258925779.869999</v>
      </c>
      <c r="G70" s="20">
        <v>35005942591.660004</v>
      </c>
      <c r="J70"/>
    </row>
    <row r="71" spans="2:13" x14ac:dyDescent="0.25">
      <c r="B71" s="25" t="s">
        <v>38</v>
      </c>
      <c r="C71" s="29"/>
      <c r="D71" s="22"/>
      <c r="E71" s="33"/>
      <c r="F71" s="41">
        <f>F70/F69*100</f>
        <v>32.159457205312755</v>
      </c>
      <c r="G71" s="41">
        <f>G70/G69*100</f>
        <v>155.97683583757671</v>
      </c>
      <c r="J71"/>
    </row>
    <row r="72" spans="2:13" ht="4.5" customHeight="1" x14ac:dyDescent="0.25">
      <c r="B72" s="1"/>
      <c r="J72"/>
    </row>
    <row r="73" spans="2:13" x14ac:dyDescent="0.25">
      <c r="J73"/>
    </row>
    <row r="84" spans="7:7" x14ac:dyDescent="0.25">
      <c r="G84" s="42"/>
    </row>
  </sheetData>
  <mergeCells count="15">
    <mergeCell ref="H8:H9"/>
    <mergeCell ref="I8:I9"/>
    <mergeCell ref="J8:J9"/>
    <mergeCell ref="B2:K2"/>
    <mergeCell ref="B3:K3"/>
    <mergeCell ref="B6:K6"/>
    <mergeCell ref="B7:B9"/>
    <mergeCell ref="C7:C9"/>
    <mergeCell ref="D7:D9"/>
    <mergeCell ref="E7:E9"/>
    <mergeCell ref="F7:F9"/>
    <mergeCell ref="G7:G9"/>
    <mergeCell ref="J7:K7"/>
    <mergeCell ref="B4:K4"/>
    <mergeCell ref="B5:K5"/>
  </mergeCells>
  <printOptions horizontalCentered="1"/>
  <pageMargins left="0.59055118110236227" right="0.47244094488188981" top="0.23622047244094491" bottom="0.31496062992125984" header="0.19685039370078741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4°trimestre_FAFEF_2015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2016-02-24T20:04:26Z</cp:lastPrinted>
  <dcterms:created xsi:type="dcterms:W3CDTF">2013-06-26T16:54:29Z</dcterms:created>
  <dcterms:modified xsi:type="dcterms:W3CDTF">2016-02-24T20:05:32Z</dcterms:modified>
</cp:coreProperties>
</file>