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UIPPE\Downloads\"/>
    </mc:Choice>
  </mc:AlternateContent>
  <xr:revisionPtr revIDLastSave="0" documentId="8_{6EB76A21-D838-4EBB-9F32-C95FF78A072C}" xr6:coauthVersionLast="45" xr6:coauthVersionMax="45" xr10:uidLastSave="{00000000-0000-0000-0000-000000000000}"/>
  <bookViews>
    <workbookView xWindow="-1125" yWindow="1095" windowWidth="15375" windowHeight="7875" xr2:uid="{00000000-000D-0000-FFFF-FFFF00000000}"/>
  </bookViews>
  <sheets>
    <sheet name="Graficas" sheetId="1" r:id="rId1"/>
  </sheets>
  <definedNames>
    <definedName name="_xlnm.Print_Area" localSheetId="0">Graficas!$A$1:$E$180</definedName>
  </definedNames>
  <calcPr calcId="181029"/>
</workbook>
</file>

<file path=xl/calcChain.xml><?xml version="1.0" encoding="utf-8"?>
<calcChain xmlns="http://schemas.openxmlformats.org/spreadsheetml/2006/main">
  <c r="E23" i="1" l="1"/>
  <c r="E93" i="1" l="1"/>
  <c r="E151" i="1" l="1"/>
  <c r="C93" i="1" l="1"/>
  <c r="E34" i="1"/>
  <c r="C34" i="1"/>
  <c r="E29" i="1"/>
  <c r="C29" i="1"/>
  <c r="C23" i="1"/>
  <c r="E36" i="1" l="1"/>
  <c r="C36" i="1"/>
</calcChain>
</file>

<file path=xl/sharedStrings.xml><?xml version="1.0" encoding="utf-8"?>
<sst xmlns="http://schemas.openxmlformats.org/spreadsheetml/2006/main" count="49" uniqueCount="42">
  <si>
    <t>RESULTADOS DE LA GESTION FINANCIERA DEL SECTOR CENTRAL</t>
  </si>
  <si>
    <t>Recaudado</t>
  </si>
  <si>
    <t>I N G R E S O S</t>
  </si>
  <si>
    <t>(Miles de Pesos)</t>
  </si>
  <si>
    <t>(Cifras Preliminares)</t>
  </si>
  <si>
    <t>Impuestos</t>
  </si>
  <si>
    <t>Derechos</t>
  </si>
  <si>
    <t>Contribución o Aportacion de Mejoras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</si>
  <si>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</si>
  <si>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</si>
  <si>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</si>
  <si>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</si>
  <si>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</si>
  <si>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</si>
  <si>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</si>
  <si>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</si>
  <si>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</si>
  <si>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</si>
  <si>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</si>
  <si>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</si>
  <si>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</si>
  <si>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</si>
  <si>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</si>
  <si>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</si>
  <si>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</si>
  <si>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</si>
  <si>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</si>
  <si>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</si>
  <si>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</si>
  <si>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</si>
  <si>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</si>
  <si>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</si>
  <si>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</si>
  <si>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</si>
  <si>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</si>
  <si>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</si>
  <si>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</si>
  <si>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</si>
  <si>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</si>
  <si>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AL 31 DE MARZO DE 2020</t>
  </si>
  <si>
    <t>Superávit del Ejercicio Anterior</t>
  </si>
  <si>
    <t>PASIVOS DEL GOBIERNO DEL ESTADO CON CIFRAS PRELIMINARES AL 31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</si>
</sst>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font>
      <sz val="11"/>
      <color theme="1"/>
      <name val="Calibri"/>
      <family val="2"/>
      <scheme val="minor"/>
    </font>
    <font>
      <sz val="10"/>
      <name val="Gotham Book"/>
    </font>
    <font>
      <b/>
      <sz val="10"/>
      <name val="Gotham Book"/>
    </font>
    <font>
      <sz val="10"/>
      <color rgb="FF000000"/>
      <name val="Gotham Book"/>
    </font>
    <font>
      <b/>
      <sz val="10"/>
      <color rgb="FF000000"/>
      <name val="Gotham Book"/>
    </font>
    <font>
      <sz val="10"/>
      <color theme="1"/>
      <name val="Gotham Book"/>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2" fillId="0" borderId="0" xfId="0" applyFont="1" applyAlignment="1">
      <alignment horizontal="center"/>
    </xf>
    <xf numFmtId="0" fontId="2" fillId="0" borderId="0" xfId="0" applyFont="1"/>
    <xf numFmtId="164" fontId="2" fillId="0" borderId="0" xfId="0" applyNumberFormat="1" applyFont="1"/>
    <xf numFmtId="164" fontId="1" fillId="0" borderId="0" xfId="0" applyNumberFormat="1" applyFont="1"/>
    <xf numFmtId="164" fontId="1" fillId="0" borderId="0" xfId="0" applyNumberFormat="1" applyFont="1" applyAlignment="1">
      <alignment horizontal="right"/>
    </xf>
    <xf numFmtId="0" fontId="2" fillId="0" borderId="7" xfId="0" applyFont="1" applyBorder="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164" fontId="1"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xf numFmtId="164" fontId="2" fillId="0" borderId="9" xfId="0" applyNumberFormat="1" applyFont="1" applyBorder="1" applyAlignment="1">
      <alignment horizontal="center"/>
    </xf>
    <xf numFmtId="164" fontId="1" fillId="0" borderId="10" xfId="0" applyNumberFormat="1" applyFont="1" applyBorder="1"/>
    <xf numFmtId="0" fontId="2" fillId="0" borderId="0" xfId="0" applyFont="1" applyAlignment="1">
      <alignment horizontal="center"/>
    </xf>
    <xf numFmtId="4" fontId="1" fillId="0" borderId="0" xfId="0" applyNumberFormat="1" applyFont="1"/>
    <xf numFmtId="4" fontId="2" fillId="0" borderId="0" xfId="0" applyNumberFormat="1" applyFont="1" applyAlignment="1">
      <alignment horizontal="center" vertical="center"/>
    </xf>
    <xf numFmtId="4" fontId="2" fillId="0" borderId="0" xfId="0" applyNumberFormat="1" applyFont="1"/>
    <xf numFmtId="4" fontId="5" fillId="0" borderId="0" xfId="0" applyNumberFormat="1" applyFont="1"/>
    <xf numFmtId="164" fontId="1" fillId="0" borderId="9" xfId="0" applyNumberFormat="1" applyFont="1" applyBorder="1" applyAlignment="1">
      <alignment horizontal="right"/>
    </xf>
    <xf numFmtId="164" fontId="2" fillId="0" borderId="0" xfId="0" applyNumberFormat="1" applyFont="1" applyAlignment="1">
      <alignment horizontal="right" vertical="center"/>
    </xf>
    <xf numFmtId="49" fontId="1"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4" fontId="2" fillId="0" borderId="0" xfId="0" applyNumberFormat="1" applyFont="1" applyAlignment="1">
      <alignment horizontal="center"/>
    </xf>
    <xf numFmtId="0" fontId="2" fillId="0" borderId="0" xfId="0" applyFont="1" applyAlignment="1">
      <alignment horizontal="center" vertical="center" wrapText="1"/>
    </xf>
    <xf numFmtId="4" fontId="5" fillId="0" borderId="0" xfId="0" applyNumberFormat="1" applyFont="1" applyAlignment="1">
      <alignment horizontal="right"/>
    </xf>
    <xf numFmtId="0" fontId="1" fillId="0" borderId="0" xfId="0" applyFont="1" applyFill="1"/>
    <xf numFmtId="0" fontId="2" fillId="0" borderId="0" xfId="0" applyFont="1" applyFill="1"/>
    <xf numFmtId="165" fontId="2" fillId="0" borderId="0" xfId="0" applyNumberFormat="1" applyFont="1" applyFill="1"/>
    <xf numFmtId="164" fontId="2" fillId="0" borderId="0" xfId="0" applyNumberFormat="1" applyFont="1" applyFill="1"/>
    <xf numFmtId="164" fontId="1" fillId="0" borderId="0" xfId="0" applyNumberFormat="1" applyFont="1" applyFill="1"/>
    <xf numFmtId="0" fontId="2" fillId="0" borderId="0" xfId="0" applyFont="1" applyFill="1" applyAlignment="1">
      <alignment horizontal="center" vertical="center"/>
    </xf>
    <xf numFmtId="0" fontId="2"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21836342.199999999</c:v>
                </c:pt>
                <c:pt idx="1">
                  <c:v>6668975.9000000004</c:v>
                </c:pt>
                <c:pt idx="2">
                  <c:v>486870.5</c:v>
                </c:pt>
                <c:pt idx="3">
                  <c:v>591887.6</c:v>
                </c:pt>
                <c:pt idx="4">
                  <c:v>3107507</c:v>
                </c:pt>
                <c:pt idx="5">
                  <c:v>118941762.40000001</c:v>
                </c:pt>
                <c:pt idx="6">
                  <c:v>7368150.7000000002</c:v>
                </c:pt>
                <c:pt idx="7">
                  <c:v>95243430.099999994</c:v>
                </c:pt>
                <c:pt idx="8">
                  <c:v>10909591.9</c:v>
                </c:pt>
                <c:pt idx="9">
                  <c:v>3243691</c:v>
                </c:pt>
              </c:numCache>
            </c:numRef>
          </c:val>
          <c:extLst>
            <c:ext xmlns:c16="http://schemas.microsoft.com/office/drawing/2014/chart" uri="{C3380CC4-5D6E-409C-BE32-E72D297353CC}">
              <c16:uniqueId val="{00000000-2AA9-42E3-85B0-A4944FC98C44}"/>
            </c:ext>
          </c:extLst>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9656498.0999999996</c:v>
                </c:pt>
                <c:pt idx="1">
                  <c:v>3090746</c:v>
                </c:pt>
                <c:pt idx="2">
                  <c:v>182873.3</c:v>
                </c:pt>
                <c:pt idx="3">
                  <c:v>221227.8</c:v>
                </c:pt>
                <c:pt idx="4">
                  <c:v>736317</c:v>
                </c:pt>
                <c:pt idx="5">
                  <c:v>34725134.100000001</c:v>
                </c:pt>
                <c:pt idx="6">
                  <c:v>1528657.9</c:v>
                </c:pt>
                <c:pt idx="7">
                  <c:v>23340860.699999999</c:v>
                </c:pt>
                <c:pt idx="8">
                  <c:v>1771947.9</c:v>
                </c:pt>
                <c:pt idx="9">
                  <c:v>0</c:v>
                </c:pt>
              </c:numCache>
            </c:numRef>
          </c:val>
          <c:extLst>
            <c:ext xmlns:c16="http://schemas.microsoft.com/office/drawing/2014/chart" uri="{C3380CC4-5D6E-409C-BE32-E72D297353CC}">
              <c16:uniqueId val="{00000001-2AA9-42E3-85B0-A4944FC98C44}"/>
            </c:ext>
          </c:extLst>
        </c:ser>
        <c:dLbls>
          <c:showLegendKey val="0"/>
          <c:showVal val="0"/>
          <c:showCatName val="0"/>
          <c:showSerName val="0"/>
          <c:showPercent val="0"/>
          <c:showBubbleSize val="0"/>
        </c:dLbls>
        <c:gapWidth val="150"/>
        <c:axId val="435239056"/>
        <c:axId val="435485688"/>
      </c:barChart>
      <c:catAx>
        <c:axId val="435239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435485688"/>
        <c:crosses val="autoZero"/>
        <c:auto val="1"/>
        <c:lblAlgn val="ctr"/>
        <c:lblOffset val="100"/>
        <c:tickLblSkip val="1"/>
        <c:tickMarkSkip val="1"/>
        <c:noMultiLvlLbl val="0"/>
      </c:catAx>
      <c:valAx>
        <c:axId val="4354856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5239056"/>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60341463.100000001</c:v>
                </c:pt>
                <c:pt idx="1">
                  <c:v>2710247.7</c:v>
                </c:pt>
                <c:pt idx="2">
                  <c:v>12499675.9</c:v>
                </c:pt>
                <c:pt idx="3">
                  <c:v>107454281.3</c:v>
                </c:pt>
                <c:pt idx="4">
                  <c:v>4331.3999999999996</c:v>
                </c:pt>
                <c:pt idx="5">
                  <c:v>23420419.600000001</c:v>
                </c:pt>
                <c:pt idx="6">
                  <c:v>2560133.5</c:v>
                </c:pt>
                <c:pt idx="7">
                  <c:v>8965665.1999999993</c:v>
                </c:pt>
                <c:pt idx="8">
                  <c:v>3243691</c:v>
                </c:pt>
                <c:pt idx="9">
                  <c:v>47198300.600000001</c:v>
                </c:pt>
              </c:numCache>
            </c:numRef>
          </c:val>
          <c:extLst>
            <c:ext xmlns:c16="http://schemas.microsoft.com/office/drawing/2014/chart" uri="{C3380CC4-5D6E-409C-BE32-E72D297353CC}">
              <c16:uniqueId val="{00000000-2A55-4AA7-B7A5-344D5C3B6C8E}"/>
            </c:ext>
          </c:extLst>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14602094.4</c:v>
                </c:pt>
                <c:pt idx="1">
                  <c:v>15865.6</c:v>
                </c:pt>
                <c:pt idx="2">
                  <c:v>2796350.6</c:v>
                </c:pt>
                <c:pt idx="3">
                  <c:v>25379757.300000001</c:v>
                </c:pt>
                <c:pt idx="4">
                  <c:v>0</c:v>
                </c:pt>
                <c:pt idx="5">
                  <c:v>8693835.3000000007</c:v>
                </c:pt>
                <c:pt idx="6">
                  <c:v>1210207</c:v>
                </c:pt>
                <c:pt idx="7">
                  <c:v>2553886.5</c:v>
                </c:pt>
                <c:pt idx="8">
                  <c:v>4675311.8</c:v>
                </c:pt>
                <c:pt idx="9">
                  <c:v>12182107.9</c:v>
                </c:pt>
              </c:numCache>
            </c:numRef>
          </c:val>
          <c:extLst>
            <c:ext xmlns:c16="http://schemas.microsoft.com/office/drawing/2014/chart" uri="{C3380CC4-5D6E-409C-BE32-E72D297353CC}">
              <c16:uniqueId val="{00000001-2A55-4AA7-B7A5-344D5C3B6C8E}"/>
            </c:ext>
          </c:extLst>
        </c:ser>
        <c:dLbls>
          <c:showLegendKey val="0"/>
          <c:showVal val="0"/>
          <c:showCatName val="0"/>
          <c:showSerName val="0"/>
          <c:showPercent val="0"/>
          <c:showBubbleSize val="0"/>
        </c:dLbls>
        <c:gapWidth val="150"/>
        <c:axId val="435636768"/>
        <c:axId val="435574840"/>
      </c:barChart>
      <c:catAx>
        <c:axId val="435636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435574840"/>
        <c:crosses val="autoZero"/>
        <c:auto val="1"/>
        <c:lblAlgn val="ctr"/>
        <c:lblOffset val="100"/>
        <c:tickLblSkip val="1"/>
        <c:tickMarkSkip val="1"/>
        <c:noMultiLvlLbl val="0"/>
      </c:catAx>
      <c:valAx>
        <c:axId val="43557484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5636768"/>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860448.6</c:v>
                </c:pt>
                <c:pt idx="1">
                  <c:v>1065595.3999999999</c:v>
                </c:pt>
                <c:pt idx="2">
                  <c:v>118342.9</c:v>
                </c:pt>
                <c:pt idx="3">
                  <c:v>42569055.5</c:v>
                </c:pt>
              </c:numCache>
            </c:numRef>
          </c:val>
          <c:extLst>
            <c:ext xmlns:c16="http://schemas.microsoft.com/office/drawing/2014/chart" uri="{C3380CC4-5D6E-409C-BE32-E72D297353CC}">
              <c16:uniqueId val="{00000000-7736-4FCD-9D23-7800B5B7FF15}"/>
            </c:ext>
          </c:extLst>
        </c:ser>
        <c:ser>
          <c:idx val="1"/>
          <c:order val="1"/>
          <c:tx>
            <c:strRef>
              <c:f>Graficas!$A$151:$D$151</c:f>
              <c:strCache>
                <c:ptCount val="4"/>
                <c:pt idx="0">
                  <c:v>860,448.6</c:v>
                </c:pt>
                <c:pt idx="1">
                  <c:v>1,065,595.4</c:v>
                </c:pt>
                <c:pt idx="2">
                  <c:v>118,342.9</c:v>
                </c:pt>
                <c:pt idx="3">
                  <c:v>42,569,055.5</c:v>
                </c:pt>
              </c:strCache>
            </c:strRef>
          </c:tx>
          <c:cat>
            <c:strLit>
              <c:ptCount val="4"/>
              <c:pt idx="0">
                <c:v>30</c:v>
              </c:pt>
              <c:pt idx="1">
                <c:v>60</c:v>
              </c:pt>
              <c:pt idx="2">
                <c:v>90</c:v>
              </c:pt>
              <c:pt idx="3">
                <c:v>MAS DE 90</c:v>
              </c:pt>
            </c:strLit>
          </c:cat>
          <c:val>
            <c:numLit>
              <c:formatCode>General</c:formatCode>
              <c:ptCount val="1"/>
              <c:pt idx="0">
                <c:v>1</c:v>
              </c:pt>
            </c:numLit>
          </c:val>
          <c:extLst>
            <c:ext xmlns:c16="http://schemas.microsoft.com/office/drawing/2014/chart" uri="{C3380CC4-5D6E-409C-BE32-E72D297353CC}">
              <c16:uniqueId val="{00000001-7736-4FCD-9D23-7800B5B7FF15}"/>
            </c:ext>
          </c:extLst>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100">
              <a:solidFill>
                <a:schemeClr val="dk1"/>
              </a:solidFill>
              <a:effectLst/>
              <a:latin typeface="+mn-lt"/>
              <a:ea typeface="+mn-ea"/>
              <a:cs typeface="+mn-cs"/>
            </a:rPr>
            <a:t>El Presupuesto de Ingresos del Sector Central del Gobierno del Estado de México para el ejercicio fiscal 2020 ascienden a 268 mil 398 millones 209.3 miles pesos de los cuales, al 31 de marzo de 2020 se recaudaron 75 mil 254 millones 262.8 mil pesos, que representan el 28 % de la cifra estimada anual; de ellos, el 18.5 % corresponde a los Ingresos Estatales, mientras que los de Origen Federal, y los ingresos extraordinarios representan el 81.5 %</a:t>
          </a:r>
          <a:r>
            <a:rPr lang="es-ES" sz="1000" baseline="0">
              <a:latin typeface="Gotham Book" pitchFamily="2" charset="0"/>
            </a:rPr>
            <a:t> </a:t>
          </a:r>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31 de marzo suman 72 mil 109 millones 416.4 miles de pesos y representan el 26.9 % de los autorizados para el ejercicio fiscal 2020 por un monto de 268 mil 398 millones 209.3 miles de pesos; en su integración, los Servicios Personales representan el 20.2 %, las Transferencias a Poderes, Entidades Públicas, Organismos Autónomos y Municipios el 52.1 % y las otras partidas del gasto participan con el 27.7%.</a:t>
          </a: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0" y="21983700"/>
          <a:ext cx="63722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 saldo total de las obligaciones del Gobierno del Estado de México al 31 de marzo de 2020, importa la cantidad de 44 mil 613 millones 442.4 miles de pesos, de estos, el 91.3% corresponden a deuda pública y el</a:t>
          </a:r>
        </a:p>
        <a:p>
          <a:pPr algn="just"/>
          <a:r>
            <a:rPr lang="es-ES" sz="1100">
              <a:latin typeface="Gotham Book" pitchFamily="2" charset="0"/>
            </a:rPr>
            <a:t>8.7 % a otros pasivos.</a:t>
          </a: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3</xdr:row>
      <xdr:rowOff>161924</xdr:rowOff>
    </xdr:to>
    <xdr:pic>
      <xdr:nvPicPr>
        <xdr:cNvPr id="20" name="19 Image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69</xdr:row>
      <xdr:rowOff>142875</xdr:rowOff>
    </xdr:to>
    <xdr:pic>
      <xdr:nvPicPr>
        <xdr:cNvPr id="21" name="20 Imagen">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108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142875</xdr:rowOff>
    </xdr:from>
    <xdr:to>
      <xdr:col>1</xdr:col>
      <xdr:colOff>1400175</xdr:colOff>
      <xdr:row>130</xdr:row>
      <xdr:rowOff>123825</xdr:rowOff>
    </xdr:to>
    <xdr:pic>
      <xdr:nvPicPr>
        <xdr:cNvPr id="24" name="23 Image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2025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L170"/>
  <sheetViews>
    <sheetView tabSelected="1" workbookViewId="0"/>
  </sheetViews>
  <sheetFormatPr baseColWidth="10" defaultRowHeight="12.75"/>
  <cols>
    <col min="1" max="1" width="16.85546875" style="1" customWidth="1"/>
    <col min="2" max="2" width="27.42578125" style="1" customWidth="1"/>
    <col min="3" max="3" width="16.7109375" style="1" customWidth="1"/>
    <col min="4" max="4" width="15.140625" style="1" customWidth="1"/>
    <col min="5" max="5" width="22.140625" style="1" customWidth="1"/>
    <col min="6" max="6" width="8.140625" style="30" customWidth="1"/>
    <col min="7" max="7" width="19.42578125" style="5" customWidth="1"/>
    <col min="8" max="8" width="16.85546875" style="1" bestFit="1" customWidth="1"/>
    <col min="9" max="9" width="21.42578125" style="1" customWidth="1"/>
    <col min="10" max="10" width="17.7109375" style="1" customWidth="1"/>
    <col min="11" max="11" width="1.42578125" style="1" customWidth="1"/>
    <col min="12" max="12" width="21.7109375" style="1" customWidth="1"/>
    <col min="13" max="16384" width="11.42578125" style="1"/>
  </cols>
  <sheetData>
    <row r="6" spans="1:7" ht="6.75" customHeight="1"/>
    <row r="7" spans="1:7">
      <c r="A7" s="40" t="s">
        <v>0</v>
      </c>
      <c r="B7" s="40"/>
      <c r="C7" s="40"/>
      <c r="D7" s="40"/>
      <c r="E7" s="40"/>
    </row>
    <row r="8" spans="1:7">
      <c r="A8" s="40" t="s">
        <v>39</v>
      </c>
      <c r="B8" s="40"/>
      <c r="C8" s="40"/>
      <c r="D8" s="40"/>
      <c r="E8" s="40"/>
    </row>
    <row r="9" spans="1:7" ht="6.75" customHeight="1">
      <c r="A9" s="40"/>
      <c r="B9" s="40"/>
      <c r="C9" s="40"/>
      <c r="D9" s="40"/>
      <c r="E9" s="40"/>
    </row>
    <row r="10" spans="1:7" ht="5.25" customHeight="1">
      <c r="A10" s="25"/>
      <c r="B10" s="25"/>
      <c r="C10" s="25"/>
      <c r="D10" s="25"/>
      <c r="E10" s="25"/>
    </row>
    <row r="11" spans="1:7">
      <c r="C11" s="28" t="s">
        <v>38</v>
      </c>
      <c r="D11" s="28"/>
      <c r="E11" s="28" t="s">
        <v>1</v>
      </c>
    </row>
    <row r="12" spans="1:7">
      <c r="A12" s="2" t="s">
        <v>2</v>
      </c>
      <c r="C12" s="24" t="s">
        <v>3</v>
      </c>
      <c r="D12" s="2"/>
      <c r="E12" s="2" t="s">
        <v>3</v>
      </c>
    </row>
    <row r="13" spans="1:7">
      <c r="C13" s="2"/>
      <c r="D13" s="2"/>
      <c r="E13" s="36" t="s">
        <v>4</v>
      </c>
    </row>
    <row r="15" spans="1:7" s="3" customFormat="1" ht="12" customHeight="1">
      <c r="A15" s="3" t="s">
        <v>40</v>
      </c>
      <c r="C15" s="4"/>
      <c r="D15" s="4"/>
      <c r="E15" s="4"/>
      <c r="F15" s="31"/>
      <c r="G15" s="4"/>
    </row>
    <row r="16" spans="1:7" s="3" customFormat="1" ht="6" customHeight="1">
      <c r="C16" s="4"/>
      <c r="D16" s="4"/>
      <c r="E16" s="4"/>
      <c r="F16" s="31"/>
      <c r="G16" s="4"/>
    </row>
    <row r="17" spans="1:7">
      <c r="A17" s="1" t="s">
        <v>5</v>
      </c>
      <c r="C17" s="5">
        <v>21836342.199999999</v>
      </c>
      <c r="D17" s="5"/>
      <c r="E17" s="5">
        <v>9656498.0999999996</v>
      </c>
    </row>
    <row r="18" spans="1:7">
      <c r="A18" s="1" t="s">
        <v>6</v>
      </c>
      <c r="C18" s="5">
        <v>6668975.9000000004</v>
      </c>
      <c r="D18" s="5"/>
      <c r="E18" s="5">
        <v>3090746</v>
      </c>
    </row>
    <row r="19" spans="1:7">
      <c r="A19" s="1" t="s">
        <v>7</v>
      </c>
      <c r="C19" s="5">
        <v>486870.5</v>
      </c>
      <c r="D19" s="5"/>
      <c r="E19" s="5">
        <v>182873.3</v>
      </c>
    </row>
    <row r="20" spans="1:7">
      <c r="A20" s="1" t="s">
        <v>8</v>
      </c>
      <c r="C20" s="5">
        <v>591887.6</v>
      </c>
      <c r="D20" s="5"/>
      <c r="E20" s="5">
        <v>221227.8</v>
      </c>
    </row>
    <row r="21" spans="1:7">
      <c r="A21" s="1" t="s">
        <v>9</v>
      </c>
      <c r="C21" s="5">
        <v>3107507</v>
      </c>
      <c r="D21" s="5"/>
      <c r="E21" s="5">
        <v>736317</v>
      </c>
    </row>
    <row r="22" spans="1:7">
      <c r="C22" s="5"/>
      <c r="D22" s="5"/>
      <c r="E22" s="5"/>
    </row>
    <row r="23" spans="1:7" s="3" customFormat="1">
      <c r="A23" s="3" t="s">
        <v>10</v>
      </c>
      <c r="C23" s="4">
        <f>SUM(C15:C22)</f>
        <v>32691583.200000003</v>
      </c>
      <c r="D23" s="4"/>
      <c r="E23" s="4">
        <f>SUM(E17:E21)</f>
        <v>13887662.200000001</v>
      </c>
      <c r="F23" s="32"/>
      <c r="G23" s="4"/>
    </row>
    <row r="24" spans="1:7">
      <c r="C24" s="5"/>
      <c r="D24" s="5"/>
      <c r="E24" s="5"/>
    </row>
    <row r="25" spans="1:7">
      <c r="A25" s="1" t="s">
        <v>11</v>
      </c>
      <c r="C25" s="5">
        <v>118941762.40000001</v>
      </c>
      <c r="D25" s="5"/>
      <c r="E25" s="5">
        <v>34725134.100000001</v>
      </c>
    </row>
    <row r="26" spans="1:7">
      <c r="A26" s="1" t="s">
        <v>36</v>
      </c>
      <c r="C26" s="5">
        <v>7368150.7000000002</v>
      </c>
      <c r="D26" s="5"/>
      <c r="E26" s="5">
        <v>1528657.9</v>
      </c>
    </row>
    <row r="27" spans="1:7">
      <c r="A27" s="1" t="s">
        <v>12</v>
      </c>
      <c r="C27" s="5">
        <v>95243430.099999994</v>
      </c>
      <c r="D27" s="5" t="s">
        <v>35</v>
      </c>
      <c r="E27" s="5">
        <v>23340860.699999999</v>
      </c>
    </row>
    <row r="28" spans="1:7">
      <c r="C28" s="5"/>
      <c r="D28" s="5"/>
      <c r="E28" s="5" t="s">
        <v>35</v>
      </c>
    </row>
    <row r="29" spans="1:7" s="3" customFormat="1">
      <c r="A29" s="3" t="s">
        <v>13</v>
      </c>
      <c r="C29" s="4">
        <f>SUM(C25:C28)</f>
        <v>221553343.19999999</v>
      </c>
      <c r="D29" s="4"/>
      <c r="E29" s="4">
        <f>SUM(E25:E28)</f>
        <v>59594652.700000003</v>
      </c>
      <c r="F29" s="32"/>
      <c r="G29" s="4"/>
    </row>
    <row r="30" spans="1:7">
      <c r="C30" s="5"/>
      <c r="D30" s="5"/>
      <c r="E30" s="5"/>
    </row>
    <row r="31" spans="1:7">
      <c r="A31" s="1" t="s">
        <v>14</v>
      </c>
      <c r="C31" s="5">
        <v>10909591.9</v>
      </c>
      <c r="D31" s="5"/>
      <c r="E31" s="5">
        <v>1771947.9</v>
      </c>
    </row>
    <row r="32" spans="1:7">
      <c r="A32" s="1" t="s">
        <v>15</v>
      </c>
      <c r="C32" s="5">
        <v>3243691</v>
      </c>
      <c r="D32" s="5"/>
      <c r="E32" s="5">
        <v>0</v>
      </c>
    </row>
    <row r="33" spans="1:7">
      <c r="C33" s="5"/>
      <c r="D33" s="5"/>
      <c r="E33" s="5"/>
    </row>
    <row r="34" spans="1:7" s="3" customFormat="1">
      <c r="A34" s="3" t="s">
        <v>16</v>
      </c>
      <c r="C34" s="4">
        <f>SUM(C31:C33)</f>
        <v>14153282.9</v>
      </c>
      <c r="D34" s="4"/>
      <c r="E34" s="4">
        <f>SUM(E31:E33)</f>
        <v>1771947.9</v>
      </c>
      <c r="F34" s="32"/>
      <c r="G34" s="4"/>
    </row>
    <row r="35" spans="1:7">
      <c r="C35" s="5"/>
      <c r="D35" s="5"/>
      <c r="E35" s="5"/>
      <c r="F35" s="32"/>
    </row>
    <row r="36" spans="1:7" s="3" customFormat="1">
      <c r="A36" s="3" t="s">
        <v>17</v>
      </c>
      <c r="C36" s="4">
        <f>SUM(C23,C29,C34)</f>
        <v>268398209.29999998</v>
      </c>
      <c r="D36" s="4"/>
      <c r="E36" s="4">
        <f>SUM(E23+E29+E34)</f>
        <v>75254262.800000012</v>
      </c>
      <c r="F36" s="32"/>
      <c r="G36" s="4"/>
    </row>
    <row r="37" spans="1:7" ht="10.5" customHeight="1"/>
    <row r="38" spans="1:7">
      <c r="F38" s="32"/>
    </row>
    <row r="59" ht="6.75" customHeight="1"/>
    <row r="73" spans="1:7">
      <c r="A73" s="41"/>
      <c r="B73" s="41"/>
    </row>
    <row r="74" spans="1:7">
      <c r="A74" s="42"/>
      <c r="B74" s="42"/>
    </row>
    <row r="76" spans="1:7">
      <c r="A76" s="2"/>
      <c r="B76" s="2"/>
      <c r="C76" s="28" t="s">
        <v>37</v>
      </c>
      <c r="D76" s="28"/>
      <c r="E76" s="28" t="s">
        <v>18</v>
      </c>
    </row>
    <row r="77" spans="1:7">
      <c r="A77" s="2" t="s">
        <v>19</v>
      </c>
      <c r="B77" s="2"/>
      <c r="C77" s="24" t="s">
        <v>3</v>
      </c>
      <c r="D77" s="2"/>
      <c r="E77" s="2" t="s">
        <v>3</v>
      </c>
    </row>
    <row r="78" spans="1:7">
      <c r="A78" s="2"/>
      <c r="B78" s="2"/>
      <c r="C78" s="2"/>
      <c r="D78" s="2"/>
      <c r="E78" s="2" t="s">
        <v>4</v>
      </c>
    </row>
    <row r="79" spans="1:7">
      <c r="C79" s="5"/>
      <c r="D79" s="5"/>
      <c r="E79" s="5"/>
    </row>
    <row r="80" spans="1:7" s="3" customFormat="1">
      <c r="A80" s="3" t="s">
        <v>20</v>
      </c>
      <c r="C80" s="4"/>
      <c r="D80" s="4"/>
      <c r="E80" s="4"/>
      <c r="F80" s="31"/>
      <c r="G80" s="4"/>
    </row>
    <row r="81" spans="1:7" s="3" customFormat="1" ht="4.5" customHeight="1">
      <c r="C81" s="4"/>
      <c r="D81" s="4"/>
      <c r="E81" s="4"/>
      <c r="F81" s="31"/>
      <c r="G81" s="4"/>
    </row>
    <row r="82" spans="1:7">
      <c r="A82" s="1" t="s">
        <v>21</v>
      </c>
      <c r="C82" s="5">
        <v>60341463.100000001</v>
      </c>
      <c r="D82" s="5"/>
      <c r="E82" s="5">
        <v>14602094.4</v>
      </c>
      <c r="F82" s="33"/>
    </row>
    <row r="83" spans="1:7">
      <c r="A83" s="1" t="s">
        <v>22</v>
      </c>
      <c r="C83" s="5">
        <v>2710247.7</v>
      </c>
      <c r="D83" s="5"/>
      <c r="E83" s="5">
        <v>15865.6</v>
      </c>
      <c r="F83" s="34"/>
    </row>
    <row r="84" spans="1:7">
      <c r="A84" s="1" t="s">
        <v>23</v>
      </c>
      <c r="C84" s="5">
        <v>12499675.9</v>
      </c>
      <c r="D84" s="5"/>
      <c r="E84" s="5">
        <v>2796350.6</v>
      </c>
      <c r="F84" s="34"/>
    </row>
    <row r="85" spans="1:7">
      <c r="A85" s="1" t="s">
        <v>24</v>
      </c>
      <c r="C85" s="5">
        <v>107454281.3</v>
      </c>
      <c r="D85" s="5"/>
      <c r="E85" s="5">
        <v>25379757.300000001</v>
      </c>
      <c r="F85" s="33"/>
    </row>
    <row r="86" spans="1:7">
      <c r="A86" s="1" t="s">
        <v>25</v>
      </c>
      <c r="C86" s="6">
        <v>4331.3999999999996</v>
      </c>
      <c r="D86" s="5"/>
      <c r="E86" s="6">
        <v>0</v>
      </c>
      <c r="F86" s="34"/>
    </row>
    <row r="87" spans="1:7">
      <c r="A87" s="1" t="s">
        <v>26</v>
      </c>
      <c r="C87" s="5">
        <v>23420419.600000001</v>
      </c>
      <c r="D87" s="5"/>
      <c r="E87" s="5">
        <v>8693835.3000000007</v>
      </c>
      <c r="F87" s="34"/>
    </row>
    <row r="88" spans="1:7">
      <c r="A88" s="1" t="s">
        <v>27</v>
      </c>
      <c r="C88" s="6">
        <v>2560133.5</v>
      </c>
      <c r="D88" s="5"/>
      <c r="E88" s="5">
        <v>1210207</v>
      </c>
      <c r="F88" s="34"/>
    </row>
    <row r="89" spans="1:7">
      <c r="A89" s="1" t="s">
        <v>28</v>
      </c>
      <c r="C89" s="5">
        <v>8965665.1999999993</v>
      </c>
      <c r="D89" s="5"/>
      <c r="E89" s="5">
        <v>2553886.5</v>
      </c>
      <c r="F89" s="34"/>
    </row>
    <row r="90" spans="1:7">
      <c r="A90" s="1" t="s">
        <v>29</v>
      </c>
      <c r="C90" s="5">
        <v>3243691</v>
      </c>
      <c r="D90" s="5"/>
      <c r="E90" s="5">
        <v>4675311.8</v>
      </c>
      <c r="F90" s="33"/>
    </row>
    <row r="91" spans="1:7">
      <c r="A91" s="1" t="s">
        <v>30</v>
      </c>
      <c r="C91" s="5">
        <v>47198300.600000001</v>
      </c>
      <c r="D91" s="5"/>
      <c r="E91" s="5">
        <v>12182107.9</v>
      </c>
      <c r="F91" s="34"/>
    </row>
    <row r="92" spans="1:7">
      <c r="C92" s="5"/>
      <c r="D92" s="5"/>
      <c r="E92" s="5"/>
      <c r="F92" s="33"/>
    </row>
    <row r="93" spans="1:7" s="3" customFormat="1">
      <c r="A93" s="3" t="s">
        <v>31</v>
      </c>
      <c r="C93" s="4">
        <f>SUM(C82:C92)</f>
        <v>268398209.29999998</v>
      </c>
      <c r="D93" s="4"/>
      <c r="E93" s="4">
        <f>SUM(E82:E92)</f>
        <v>72109416.400000006</v>
      </c>
      <c r="F93" s="33"/>
      <c r="G93" s="4"/>
    </row>
    <row r="94" spans="1:7" ht="9.75" customHeight="1"/>
    <row r="95" spans="1:7">
      <c r="F95" s="34"/>
    </row>
    <row r="96" spans="1:7">
      <c r="F96" s="34"/>
    </row>
    <row r="121" spans="7:7" ht="18.75" customHeight="1"/>
    <row r="122" spans="7:7">
      <c r="G122" s="1"/>
    </row>
    <row r="123" spans="7:7">
      <c r="G123" s="1"/>
    </row>
    <row r="124" spans="7:7">
      <c r="G124" s="1"/>
    </row>
    <row r="136" spans="1:12">
      <c r="A136" s="41"/>
      <c r="B136" s="41"/>
    </row>
    <row r="139" spans="1:12" s="3" customFormat="1">
      <c r="A139" s="3" t="s">
        <v>41</v>
      </c>
      <c r="F139" s="31"/>
      <c r="G139" s="4"/>
    </row>
    <row r="141" spans="1:12">
      <c r="H141" s="5"/>
    </row>
    <row r="142" spans="1:12">
      <c r="H142" s="5"/>
    </row>
    <row r="143" spans="1:12">
      <c r="G143" s="4"/>
      <c r="H143" s="4"/>
    </row>
    <row r="144" spans="1:12">
      <c r="H144" s="15"/>
      <c r="I144" s="4"/>
      <c r="J144" s="15"/>
      <c r="L144" s="15"/>
    </row>
    <row r="146" spans="1:12">
      <c r="A146" s="43" t="s">
        <v>32</v>
      </c>
      <c r="B146" s="44"/>
      <c r="C146" s="44"/>
      <c r="D146" s="44"/>
      <c r="E146" s="45"/>
      <c r="H146" s="16"/>
      <c r="I146" s="16"/>
      <c r="J146" s="16"/>
      <c r="L146" s="16"/>
    </row>
    <row r="147" spans="1:12">
      <c r="A147" s="37" t="s">
        <v>3</v>
      </c>
      <c r="B147" s="38"/>
      <c r="C147" s="38"/>
      <c r="D147" s="38"/>
      <c r="E147" s="39"/>
      <c r="H147" s="16"/>
      <c r="I147" s="16"/>
      <c r="J147" s="16"/>
      <c r="L147" s="16"/>
    </row>
    <row r="148" spans="1:12" s="8" customFormat="1">
      <c r="A148" s="7">
        <v>30</v>
      </c>
      <c r="B148" s="7">
        <v>60</v>
      </c>
      <c r="C148" s="7">
        <v>90</v>
      </c>
      <c r="D148" s="7" t="s">
        <v>33</v>
      </c>
      <c r="E148" s="7" t="s">
        <v>34</v>
      </c>
      <c r="F148" s="35"/>
      <c r="G148" s="5"/>
      <c r="H148" s="17"/>
      <c r="I148" s="17"/>
      <c r="J148" s="17"/>
      <c r="L148" s="16"/>
    </row>
    <row r="149" spans="1:12">
      <c r="A149" s="9"/>
      <c r="B149" s="9"/>
      <c r="C149" s="9"/>
      <c r="D149" s="9"/>
      <c r="E149" s="9"/>
      <c r="G149" s="21"/>
      <c r="H149" s="16"/>
      <c r="I149" s="16"/>
      <c r="J149" s="16"/>
      <c r="L149" s="16"/>
    </row>
    <row r="150" spans="1:12">
      <c r="A150" s="10"/>
      <c r="B150" s="10"/>
      <c r="C150" s="10"/>
      <c r="D150" s="10"/>
      <c r="E150" s="10"/>
      <c r="H150" s="18"/>
      <c r="I150" s="18"/>
      <c r="J150" s="18"/>
      <c r="L150" s="18"/>
    </row>
    <row r="151" spans="1:12">
      <c r="A151" s="20">
        <v>860448.6</v>
      </c>
      <c r="B151" s="20">
        <v>1065595.3999999999</v>
      </c>
      <c r="C151" s="20">
        <v>118342.9</v>
      </c>
      <c r="D151" s="20">
        <v>42569055.5</v>
      </c>
      <c r="E151" s="12">
        <f>SUM(A151:D151)</f>
        <v>44613442.399999999</v>
      </c>
      <c r="G151" s="26"/>
      <c r="H151" s="18"/>
      <c r="I151" s="27"/>
      <c r="J151" s="18"/>
      <c r="K151" s="3"/>
      <c r="L151" s="25"/>
    </row>
    <row r="152" spans="1:12">
      <c r="A152" s="11"/>
      <c r="B152" s="11"/>
      <c r="C152" s="11"/>
      <c r="D152" s="11"/>
      <c r="E152" s="13" t="s">
        <v>35</v>
      </c>
      <c r="G152" s="16"/>
      <c r="H152" s="16"/>
      <c r="I152" s="16"/>
      <c r="J152" s="16"/>
    </row>
    <row r="153" spans="1:12">
      <c r="A153" s="10"/>
      <c r="B153" s="10"/>
      <c r="C153" s="10"/>
      <c r="D153" s="10"/>
      <c r="E153" s="10"/>
      <c r="G153" s="16"/>
      <c r="H153" s="5"/>
      <c r="I153" s="16"/>
      <c r="J153" s="22"/>
      <c r="L153" s="16"/>
    </row>
    <row r="154" spans="1:12">
      <c r="A154" s="14"/>
      <c r="B154" s="14"/>
      <c r="C154" s="14"/>
      <c r="D154" s="14"/>
      <c r="E154" s="14"/>
      <c r="G154" s="16"/>
      <c r="H154" s="5"/>
      <c r="I154" s="16"/>
      <c r="J154" s="22"/>
      <c r="L154" s="16"/>
    </row>
    <row r="155" spans="1:12">
      <c r="G155" s="16"/>
      <c r="H155" s="5"/>
      <c r="I155" s="16"/>
      <c r="J155" s="23"/>
      <c r="L155" s="16"/>
    </row>
    <row r="156" spans="1:12">
      <c r="E156" s="5"/>
      <c r="G156" s="16"/>
      <c r="H156" s="5"/>
      <c r="I156" s="16"/>
      <c r="J156" s="22"/>
      <c r="L156" s="16"/>
    </row>
    <row r="157" spans="1:12">
      <c r="G157" s="18"/>
      <c r="H157" s="5"/>
      <c r="I157" s="18"/>
      <c r="J157" s="16"/>
      <c r="L157" s="18"/>
    </row>
    <row r="158" spans="1:12">
      <c r="G158" s="16"/>
      <c r="H158" s="19"/>
      <c r="I158" s="16"/>
      <c r="J158" s="16"/>
    </row>
    <row r="159" spans="1:12">
      <c r="G159" s="16"/>
      <c r="H159" s="19"/>
      <c r="J159" s="16"/>
    </row>
    <row r="160" spans="1:12">
      <c r="G160" s="16"/>
      <c r="H160" s="19"/>
      <c r="J160" s="16"/>
    </row>
    <row r="161" spans="7:10">
      <c r="G161" s="16"/>
      <c r="H161" s="29"/>
      <c r="I161" s="16"/>
      <c r="J161" s="16"/>
    </row>
    <row r="162" spans="7:10">
      <c r="G162" s="16"/>
      <c r="H162" s="29"/>
      <c r="I162" s="16"/>
      <c r="J162" s="16"/>
    </row>
    <row r="163" spans="7:10">
      <c r="H163" s="29"/>
      <c r="I163" s="16"/>
      <c r="J163" s="16"/>
    </row>
    <row r="164" spans="7:10">
      <c r="H164" s="19"/>
      <c r="I164" s="16"/>
      <c r="J164" s="16"/>
    </row>
    <row r="165" spans="7:10">
      <c r="H165" s="18"/>
      <c r="I165" s="16"/>
      <c r="J165" s="16"/>
    </row>
    <row r="166" spans="7:10">
      <c r="H166" s="16"/>
      <c r="I166" s="16"/>
      <c r="J166" s="16"/>
    </row>
    <row r="167" spans="7:10">
      <c r="H167" s="16"/>
      <c r="I167" s="16"/>
      <c r="J167" s="16"/>
    </row>
    <row r="168" spans="7:10">
      <c r="H168" s="16"/>
      <c r="I168" s="16"/>
      <c r="J168" s="16"/>
    </row>
    <row r="169" spans="7:10">
      <c r="H169" s="16"/>
      <c r="I169" s="16"/>
      <c r="J169" s="16"/>
    </row>
    <row r="170" spans="7:10">
      <c r="H170" s="16"/>
      <c r="I170" s="16"/>
      <c r="J170" s="16"/>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UIPPE</cp:lastModifiedBy>
  <cp:lastPrinted>2019-05-20T22:36:05Z</cp:lastPrinted>
  <dcterms:created xsi:type="dcterms:W3CDTF">2013-04-30T00:27:57Z</dcterms:created>
  <dcterms:modified xsi:type="dcterms:W3CDTF">2020-09-18T21:53:08Z</dcterms:modified>
</cp:coreProperties>
</file>