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ITDIF insumos\rendicion de cuentas\"/>
    </mc:Choice>
  </mc:AlternateContent>
  <bookViews>
    <workbookView xWindow="360" yWindow="375" windowWidth="24240" windowHeight="12045"/>
  </bookViews>
  <sheets>
    <sheet name="Graficas" sheetId="1" r:id="rId1"/>
  </sheets>
  <calcPr calcId="152511"/>
</workbook>
</file>

<file path=xl/calcChain.xml><?xml version="1.0" encoding="utf-8"?>
<calcChain xmlns="http://schemas.openxmlformats.org/spreadsheetml/2006/main">
  <c r="E88" i="1" l="1"/>
  <c r="E26" i="1"/>
  <c r="E92" i="1" l="1"/>
  <c r="E150" i="1" l="1"/>
  <c r="C92" i="1" l="1"/>
  <c r="E33" i="1"/>
  <c r="C33" i="1"/>
  <c r="E28" i="1"/>
  <c r="C28" i="1"/>
  <c r="E23" i="1"/>
  <c r="C23" i="1"/>
  <c r="E35" i="1" l="1"/>
  <c r="C35" i="1"/>
</calcChain>
</file>

<file path=xl/sharedStrings.xml><?xml version="1.0" encoding="utf-8"?>
<sst xmlns="http://schemas.openxmlformats.org/spreadsheetml/2006/main" count="51" uniqueCount="43">
  <si>
    <t>RESULTADOS DE LA GESTION FINANCIERA DEL SECTOR CENTRAL</t>
  </si>
  <si>
    <t>Autorizado</t>
  </si>
  <si>
    <t>Recaudado</t>
  </si>
  <si>
    <t>I N G R E S O S</t>
  </si>
  <si>
    <t>Anual</t>
  </si>
  <si>
    <t>(Miles de Pesos)</t>
  </si>
  <si>
    <t>(Cifras Preliminares)</t>
  </si>
  <si>
    <t>Ingresos</t>
  </si>
  <si>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</si>
  <si>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</si>
  <si>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</si>
  <si>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</si>
  <si>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</si>
  <si>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</si>
  <si>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</si>
  <si>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</si>
  <si>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</si>
  <si>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</si>
  <si>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</si>
  <si>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</si>
  <si>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</si>
  <si>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</si>
  <si>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Ejercido</t>
  </si>
  <si>
    <t>E G R E S O S</t>
  </si>
  <si>
    <t>Modificado</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</si>
  <si>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</si>
  <si>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</si>
  <si>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</si>
  <si>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</si>
  <si>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</si>
  <si>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</si>
  <si>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</si>
  <si>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</si>
  <si>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</si>
  <si>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</si>
  <si>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</si>
  <si>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</si>
  <si>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</si>
  <si>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</si>
  <si>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</si>
  <si>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</si>
  <si>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AL 30 DE SEPTIEMBRE DE 2017</t>
  </si>
  <si>
    <t>PASIVOS DEL GOBIERNO DEL ESTADO AL 30 DE SEPTIEMBRE DE 2017 (CIFRAS PRELIMINARES)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</si>
</sst>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1"/>
      <color theme="1"/>
      <name val="Calibri"/>
      <family val="2"/>
      <scheme val="minor"/>
    </font>
    <font>
      <sz val="10"/>
      <name val="Frutiger LT Std 45 Light"/>
      <family val="2"/>
    </font>
    <font>
      <b/>
      <sz val="10"/>
      <name val="Frutiger LT Std 45 Light"/>
      <family val="2"/>
    </font>
    <font>
      <sz val="10"/>
      <color rgb="FF000000"/>
      <name val="Frutiger LT Std 45 Light"/>
      <family val="2"/>
    </font>
    <font>
      <b/>
      <sz val="10"/>
      <color rgb="FF000000"/>
      <name val="Frutiger LT Std 45 Light"/>
      <family val="2"/>
    </font>
    <font>
      <sz val="10"/>
      <color theme="1"/>
      <name val="Frutiger LT Std 45 Light"/>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1" fillId="0" borderId="0" xfId="0" applyFont="1"/>
    <xf numFmtId="164" fontId="1" fillId="0" borderId="0" xfId="0" applyNumberFormat="1" applyFont="1"/>
    <xf numFmtId="4" fontId="1" fillId="0" borderId="0" xfId="0" applyNumberFormat="1" applyFont="1"/>
    <xf numFmtId="0" fontId="2" fillId="0" borderId="0" xfId="0" applyFont="1" applyAlignment="1">
      <alignment horizontal="center"/>
    </xf>
    <xf numFmtId="0" fontId="2" fillId="0" borderId="0" xfId="0" applyFont="1"/>
    <xf numFmtId="164" fontId="2" fillId="0" borderId="0" xfId="0" applyNumberFormat="1" applyFont="1"/>
    <xf numFmtId="4" fontId="2" fillId="0" borderId="0" xfId="0" applyNumberFormat="1" applyFont="1"/>
    <xf numFmtId="165" fontId="2" fillId="0" borderId="0" xfId="0" applyNumberFormat="1" applyFont="1"/>
    <xf numFmtId="165" fontId="1" fillId="0" borderId="0" xfId="0" applyNumberFormat="1" applyFont="1"/>
    <xf numFmtId="164" fontId="1" fillId="0" borderId="0" xfId="0" applyNumberFormat="1" applyFont="1" applyFill="1"/>
    <xf numFmtId="164" fontId="1" fillId="0" borderId="0" xfId="0" applyNumberFormat="1" applyFont="1" applyAlignment="1">
      <alignment horizontal="right"/>
    </xf>
    <xf numFmtId="164" fontId="2" fillId="0" borderId="0" xfId="0" applyNumberFormat="1" applyFont="1" applyFill="1"/>
    <xf numFmtId="0" fontId="1" fillId="0" borderId="0" xfId="0" applyFont="1" applyFill="1"/>
    <xf numFmtId="0" fontId="2" fillId="0" borderId="7" xfId="0" applyFont="1" applyBorder="1" applyAlignment="1">
      <alignment horizontal="center" vertical="center"/>
    </xf>
    <xf numFmtId="0" fontId="2" fillId="0" borderId="0" xfId="0" applyFont="1" applyAlignment="1">
      <alignment horizontal="center" vertical="center"/>
    </xf>
    <xf numFmtId="4" fontId="2" fillId="0" borderId="0" xfId="0" applyNumberFormat="1" applyFont="1" applyAlignment="1">
      <alignment horizontal="center" vertical="center"/>
    </xf>
    <xf numFmtId="164" fontId="1" fillId="0" borderId="8" xfId="0" applyNumberFormat="1" applyFont="1" applyBorder="1"/>
    <xf numFmtId="164" fontId="2" fillId="0" borderId="0" xfId="0" applyNumberFormat="1" applyFont="1" applyAlignment="1">
      <alignment horizontal="right" vertical="center"/>
    </xf>
    <xf numFmtId="164" fontId="1" fillId="0" borderId="9" xfId="0" applyNumberFormat="1" applyFont="1" applyBorder="1"/>
    <xf numFmtId="164" fontId="1" fillId="0" borderId="9" xfId="0" applyNumberFormat="1" applyFont="1" applyBorder="1" applyAlignment="1">
      <alignment horizontal="right"/>
    </xf>
    <xf numFmtId="164" fontId="2"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applyAlignment="1">
      <alignment horizontal="center"/>
    </xf>
    <xf numFmtId="49" fontId="1" fillId="0" borderId="0" xfId="0" applyNumberFormat="1" applyFont="1" applyAlignment="1">
      <alignment horizontal="center"/>
    </xf>
    <xf numFmtId="164" fontId="1" fillId="0" borderId="10" xfId="0" applyNumberFormat="1" applyFont="1" applyBorder="1"/>
    <xf numFmtId="49" fontId="2" fillId="0" borderId="0" xfId="0" applyNumberFormat="1" applyFont="1" applyAlignment="1">
      <alignment horizontal="center"/>
    </xf>
    <xf numFmtId="4" fontId="5" fillId="0" borderId="0" xfId="0" applyNumberFormat="1" applyFont="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(Graficas!$C$16:$C$21,Graficas!$C$25:$C$26,Graficas!$C$30:$C$31)</c:f>
              <c:numCache>
                <c:formatCode>#,##0.0</c:formatCode>
                <c:ptCount val="10"/>
                <c:pt idx="0">
                  <c:v>17682469.300000001</c:v>
                </c:pt>
                <c:pt idx="1">
                  <c:v>4767760.3</c:v>
                </c:pt>
                <c:pt idx="2">
                  <c:v>407606.6</c:v>
                </c:pt>
                <c:pt idx="3">
                  <c:v>38168.5</c:v>
                </c:pt>
                <c:pt idx="4">
                  <c:v>8955145.3000000007</c:v>
                </c:pt>
                <c:pt idx="5">
                  <c:v>498559.3</c:v>
                </c:pt>
                <c:pt idx="6">
                  <c:v>89121174.700000003</c:v>
                </c:pt>
                <c:pt idx="7">
                  <c:v>97123725.700000003</c:v>
                </c:pt>
                <c:pt idx="8">
                  <c:v>6400000</c:v>
                </c:pt>
                <c:pt idx="9">
                  <c:v>2460700</c:v>
                </c:pt>
              </c:numCache>
            </c:numRef>
          </c:val>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(Graficas!$E$16:$E$21,Graficas!$E$25:$E$26,Graficas!$E$30:$E$31)</c:f>
              <c:numCache>
                <c:formatCode>#,##0.0</c:formatCode>
                <c:ptCount val="10"/>
                <c:pt idx="0">
                  <c:v>15072967.699999999</c:v>
                </c:pt>
                <c:pt idx="1">
                  <c:v>4702467.5</c:v>
                </c:pt>
                <c:pt idx="2">
                  <c:v>476542.1</c:v>
                </c:pt>
                <c:pt idx="3">
                  <c:v>11516.9</c:v>
                </c:pt>
                <c:pt idx="4">
                  <c:v>8347834.9000000004</c:v>
                </c:pt>
                <c:pt idx="5">
                  <c:v>550588.1</c:v>
                </c:pt>
                <c:pt idx="6">
                  <c:v>76057810.299999997</c:v>
                </c:pt>
                <c:pt idx="7">
                  <c:v>68824561</c:v>
                </c:pt>
                <c:pt idx="8">
                  <c:v>4046852.8</c:v>
                </c:pt>
              </c:numCache>
            </c:numRef>
          </c:val>
        </c:ser>
        <c:dLbls>
          <c:showLegendKey val="0"/>
          <c:showVal val="0"/>
          <c:showCatName val="0"/>
          <c:showSerName val="0"/>
          <c:showPercent val="0"/>
          <c:showBubbleSize val="0"/>
        </c:dLbls>
        <c:gapWidth val="150"/>
        <c:axId val="437271528"/>
        <c:axId val="437271912"/>
      </c:barChart>
      <c:catAx>
        <c:axId val="437271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37271912"/>
        <c:crosses val="autoZero"/>
        <c:auto val="1"/>
        <c:lblAlgn val="ctr"/>
        <c:lblOffset val="100"/>
        <c:tickLblSkip val="1"/>
        <c:tickMarkSkip val="1"/>
        <c:noMultiLvlLbl val="0"/>
      </c:catAx>
      <c:valAx>
        <c:axId val="4372719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7271528"/>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Graficas!$C$81:$C$90</c:f>
              <c:numCache>
                <c:formatCode>#,##0.0</c:formatCode>
                <c:ptCount val="10"/>
                <c:pt idx="0">
                  <c:v>58895890.899999999</c:v>
                </c:pt>
                <c:pt idx="1">
                  <c:v>1609010</c:v>
                </c:pt>
                <c:pt idx="2">
                  <c:v>5222315</c:v>
                </c:pt>
                <c:pt idx="3">
                  <c:v>86609265.400000006</c:v>
                </c:pt>
                <c:pt idx="4">
                  <c:v>101494.5</c:v>
                </c:pt>
                <c:pt idx="5">
                  <c:v>27868073.5</c:v>
                </c:pt>
                <c:pt idx="6">
                  <c:v>1434450.6</c:v>
                </c:pt>
                <c:pt idx="7">
                  <c:v>7312000</c:v>
                </c:pt>
                <c:pt idx="8">
                  <c:v>2460700</c:v>
                </c:pt>
                <c:pt idx="9">
                  <c:v>35942109.799999997</c:v>
                </c:pt>
              </c:numCache>
            </c:numRef>
          </c:val>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Graficas!$E$81:$E$90</c:f>
              <c:numCache>
                <c:formatCode>#,##0.0</c:formatCode>
                <c:ptCount val="10"/>
                <c:pt idx="0">
                  <c:v>36782085.299999997</c:v>
                </c:pt>
                <c:pt idx="1">
                  <c:v>1018427.1</c:v>
                </c:pt>
                <c:pt idx="2">
                  <c:v>4756705.5</c:v>
                </c:pt>
                <c:pt idx="3">
                  <c:v>63000741.399999999</c:v>
                </c:pt>
                <c:pt idx="4">
                  <c:v>303510.40000000002</c:v>
                </c:pt>
                <c:pt idx="5">
                  <c:v>31362211.300000001</c:v>
                </c:pt>
                <c:pt idx="6">
                  <c:v>2864754.8</c:v>
                </c:pt>
                <c:pt idx="7">
                  <c:v>3243700.1</c:v>
                </c:pt>
                <c:pt idx="8">
                  <c:v>2446705.6</c:v>
                </c:pt>
                <c:pt idx="9">
                  <c:v>30240154.699999999</c:v>
                </c:pt>
              </c:numCache>
            </c:numRef>
          </c:val>
        </c:ser>
        <c:dLbls>
          <c:showLegendKey val="0"/>
          <c:showVal val="0"/>
          <c:showCatName val="0"/>
          <c:showSerName val="0"/>
          <c:showPercent val="0"/>
          <c:showBubbleSize val="0"/>
        </c:dLbls>
        <c:gapWidth val="150"/>
        <c:axId val="437758424"/>
        <c:axId val="437758808"/>
      </c:barChart>
      <c:catAx>
        <c:axId val="437758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37758808"/>
        <c:crosses val="autoZero"/>
        <c:auto val="1"/>
        <c:lblAlgn val="ctr"/>
        <c:lblOffset val="100"/>
        <c:tickLblSkip val="1"/>
        <c:tickMarkSkip val="1"/>
        <c:noMultiLvlLbl val="0"/>
      </c:catAx>
      <c:valAx>
        <c:axId val="43775880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7758424"/>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Graficas!$A$150:$D$150</c:f>
              <c:numCache>
                <c:formatCode>#,##0.0</c:formatCode>
                <c:ptCount val="4"/>
                <c:pt idx="0">
                  <c:v>84318.3</c:v>
                </c:pt>
                <c:pt idx="1">
                  <c:v>126477.4</c:v>
                </c:pt>
                <c:pt idx="2">
                  <c:v>168636.6</c:v>
                </c:pt>
                <c:pt idx="3">
                  <c:v>41779712.899999999</c:v>
                </c:pt>
              </c:numCache>
            </c:numRef>
          </c:val>
        </c:ser>
        <c:ser>
          <c:idx val="1"/>
          <c:order val="1"/>
          <c:tx>
            <c:strRef>
              <c:f>Graficas!$A$150:$D$150</c:f>
              <c:strCache>
                <c:ptCount val="4"/>
                <c:pt idx="0">
                  <c:v>84,318.3</c:v>
                </c:pt>
                <c:pt idx="1">
                  <c:v>126,477.4</c:v>
                </c:pt>
                <c:pt idx="2">
                  <c:v>168,636.6</c:v>
                </c:pt>
                <c:pt idx="3">
                  <c:v>41,779,712.9</c:v>
                </c:pt>
              </c:strCache>
            </c:strRef>
          </c:tx>
          <c:cat>
            <c:strLit>
              <c:ptCount val="4"/>
              <c:pt idx="0">
                <c:v>30</c:v>
              </c:pt>
              <c:pt idx="1">
                <c:v>60</c:v>
              </c:pt>
              <c:pt idx="2">
                <c:v>90</c:v>
              </c:pt>
              <c:pt idx="3">
                <c:v>MAS DE 90</c:v>
              </c:pt>
            </c:strLit>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http://www.logotypes101.com/logo/genta-que-trabaja-y-logra-en-grande" TargetMode="Externa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133351</xdr:colOff>
      <xdr:row>36</xdr:row>
      <xdr:rowOff>114300</xdr:rowOff>
    </xdr:from>
    <xdr:to>
      <xdr:col>4</xdr:col>
      <xdr:colOff>1362075</xdr:colOff>
      <xdr:row>55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93</xdr:row>
      <xdr:rowOff>9525</xdr:rowOff>
    </xdr:from>
    <xdr:to>
      <xdr:col>4</xdr:col>
      <xdr:colOff>1304925</xdr:colOff>
      <xdr:row>118</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56</xdr:row>
      <xdr:rowOff>28575</xdr:rowOff>
    </xdr:from>
    <xdr:to>
      <xdr:col>4</xdr:col>
      <xdr:colOff>1333500</xdr:colOff>
      <xdr:row>63</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ingresos previstos por el Sector Central</a:t>
          </a:r>
          <a:r>
            <a:rPr lang="es-ES" sz="1000" baseline="0">
              <a:latin typeface="Gotham Book" pitchFamily="2" charset="0"/>
            </a:rPr>
            <a:t> del Gobierno del Estado de México para el ejercicio fiscal 2017 ascienden a 227 mil 455 millones 309.7 miles de pesos de los cuales, al 30 de septiembre de 2017 se recaudaron 178 mil 091 millones 141.3 miles de pesos, que representan el   78.3 % de la cifra estimada anual; de ellos, el 16.4 % corresponde a los Ingresos Estatales, mientras que los de Origen Federal y los ingresos extraordinarios representan el 83.6%.</a:t>
          </a:r>
          <a:endParaRPr lang="es-ES" sz="1000">
            <a:latin typeface="Gotham Book" pitchFamily="2" charset="0"/>
          </a:endParaRPr>
        </a:p>
      </xdr:txBody>
    </xdr:sp>
    <xdr:clientData/>
  </xdr:twoCellAnchor>
  <xdr:twoCellAnchor>
    <xdr:from>
      <xdr:col>0</xdr:col>
      <xdr:colOff>0</xdr:colOff>
      <xdr:row>120</xdr:row>
      <xdr:rowOff>19050</xdr:rowOff>
    </xdr:from>
    <xdr:to>
      <xdr:col>4</xdr:col>
      <xdr:colOff>1428750</xdr:colOff>
      <xdr:row>125</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septiembre suman 176 mil 018 millones 996.2 miles de pesos y representan</a:t>
          </a:r>
          <a:r>
            <a:rPr lang="es-ES" sz="1000" baseline="0">
              <a:latin typeface="Gotham Book" pitchFamily="2" charset="0"/>
            </a:rPr>
            <a:t> el 77.4 % de los autorizados para el ejercicio fiscal 2017 por un monto de 227 mil 455 millones 309.7 miles de pesos; en su integración, los Servicios Personales representan el 20.9 %, las Transferencias a Poderes, Entidades Públicas, Organismos Autónomos y Municipios el 53.0 % y las otras partidas del gasto participan con el 26.1 %.</a:t>
          </a:r>
          <a:endParaRPr lang="es-ES" sz="1000">
            <a:latin typeface="Gotham Book" pitchFamily="2" charset="0"/>
          </a:endParaRPr>
        </a:p>
      </xdr:txBody>
    </xdr:sp>
    <xdr:clientData/>
  </xdr:twoCellAnchor>
  <xdr:twoCellAnchor>
    <xdr:from>
      <xdr:col>0</xdr:col>
      <xdr:colOff>0</xdr:colOff>
      <xdr:row>139</xdr:row>
      <xdr:rowOff>38100</xdr:rowOff>
    </xdr:from>
    <xdr:to>
      <xdr:col>4</xdr:col>
      <xdr:colOff>1419225</xdr:colOff>
      <xdr:row>143</xdr:row>
      <xdr:rowOff>57150</xdr:rowOff>
    </xdr:to>
    <xdr:sp macro="" textlink="">
      <xdr:nvSpPr>
        <xdr:cNvPr id="6" name="5 CuadroTexto"/>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a:t>
          </a:r>
          <a:r>
            <a:rPr lang="es-ES" sz="1100" baseline="0">
              <a:latin typeface="Gotham Book" pitchFamily="2" charset="0"/>
            </a:rPr>
            <a:t> saldo total de las obligaciones del Gobierno del Estado de México al 30 de septiembre de 2017, importa la cantidad de 42 mil 159 millones 145.2 miles de pesos, de estos, el 93.7% corresponden a deuda pública y el  6.3 % a otros pasivos.</a:t>
          </a:r>
          <a:endParaRPr lang="es-ES" sz="1100">
            <a:latin typeface="Gotham Book" pitchFamily="2" charset="0"/>
          </a:endParaRPr>
        </a:p>
      </xdr:txBody>
    </xdr:sp>
    <xdr:clientData/>
  </xdr:twoCellAnchor>
  <xdr:twoCellAnchor>
    <xdr:from>
      <xdr:col>0</xdr:col>
      <xdr:colOff>38100</xdr:colOff>
      <xdr:row>0</xdr:row>
      <xdr:rowOff>57151</xdr:rowOff>
    </xdr:from>
    <xdr:to>
      <xdr:col>1</xdr:col>
      <xdr:colOff>9525</xdr:colOff>
      <xdr:row>5</xdr:row>
      <xdr:rowOff>0</xdr:rowOff>
    </xdr:to>
    <xdr:pic>
      <xdr:nvPicPr>
        <xdr:cNvPr id="7" name="Picture 1" descr="G escudo v"/>
        <xdr:cNvPicPr>
          <a:picLocks noChangeAspect="1" noChangeArrowheads="1"/>
        </xdr:cNvPicPr>
      </xdr:nvPicPr>
      <xdr:blipFill>
        <a:blip xmlns:r="http://schemas.openxmlformats.org/officeDocument/2006/relationships" r:embed="rId3" cstate="print"/>
        <a:srcRect/>
        <a:stretch>
          <a:fillRect/>
        </a:stretch>
      </xdr:blipFill>
      <xdr:spPr bwMode="auto">
        <a:xfrm>
          <a:off x="38100" y="57151"/>
          <a:ext cx="1095375" cy="752474"/>
        </a:xfrm>
        <a:prstGeom prst="rect">
          <a:avLst/>
        </a:prstGeom>
        <a:noFill/>
        <a:ln w="9525">
          <a:noFill/>
          <a:miter lim="800000"/>
          <a:headEnd/>
          <a:tailEnd/>
        </a:ln>
      </xdr:spPr>
    </xdr:pic>
    <xdr:clientData/>
  </xdr:twoCellAnchor>
  <xdr:twoCellAnchor>
    <xdr:from>
      <xdr:col>0</xdr:col>
      <xdr:colOff>47625</xdr:colOff>
      <xdr:row>64</xdr:row>
      <xdr:rowOff>123825</xdr:rowOff>
    </xdr:from>
    <xdr:to>
      <xdr:col>1</xdr:col>
      <xdr:colOff>38100</xdr:colOff>
      <xdr:row>70</xdr:row>
      <xdr:rowOff>9525</xdr:rowOff>
    </xdr:to>
    <xdr:pic>
      <xdr:nvPicPr>
        <xdr:cNvPr id="9" name="Picture 1" descr="G escudo v"/>
        <xdr:cNvPicPr>
          <a:picLocks noChangeAspect="1" noChangeArrowheads="1"/>
        </xdr:cNvPicPr>
      </xdr:nvPicPr>
      <xdr:blipFill>
        <a:blip xmlns:r="http://schemas.openxmlformats.org/officeDocument/2006/relationships" r:embed="rId3" cstate="print"/>
        <a:srcRect/>
        <a:stretch>
          <a:fillRect/>
        </a:stretch>
      </xdr:blipFill>
      <xdr:spPr bwMode="auto">
        <a:xfrm>
          <a:off x="47625" y="10210800"/>
          <a:ext cx="1114425" cy="857250"/>
        </a:xfrm>
        <a:prstGeom prst="rect">
          <a:avLst/>
        </a:prstGeom>
        <a:noFill/>
        <a:ln w="9525">
          <a:noFill/>
          <a:miter lim="800000"/>
          <a:headEnd/>
          <a:tailEnd/>
        </a:ln>
      </xdr:spPr>
    </xdr:pic>
    <xdr:clientData/>
  </xdr:twoCellAnchor>
  <xdr:twoCellAnchor>
    <xdr:from>
      <xdr:col>0</xdr:col>
      <xdr:colOff>47625</xdr:colOff>
      <xdr:row>126</xdr:row>
      <xdr:rowOff>76200</xdr:rowOff>
    </xdr:from>
    <xdr:to>
      <xdr:col>1</xdr:col>
      <xdr:colOff>57150</xdr:colOff>
      <xdr:row>131</xdr:row>
      <xdr:rowOff>57150</xdr:rowOff>
    </xdr:to>
    <xdr:pic>
      <xdr:nvPicPr>
        <xdr:cNvPr id="11" name="Picture 1" descr="G escudo v"/>
        <xdr:cNvPicPr>
          <a:picLocks noChangeAspect="1" noChangeArrowheads="1"/>
        </xdr:cNvPicPr>
      </xdr:nvPicPr>
      <xdr:blipFill>
        <a:blip xmlns:r="http://schemas.openxmlformats.org/officeDocument/2006/relationships" r:embed="rId3" cstate="print"/>
        <a:srcRect/>
        <a:stretch>
          <a:fillRect/>
        </a:stretch>
      </xdr:blipFill>
      <xdr:spPr bwMode="auto">
        <a:xfrm>
          <a:off x="47625" y="20135850"/>
          <a:ext cx="1133475" cy="790575"/>
        </a:xfrm>
        <a:prstGeom prst="rect">
          <a:avLst/>
        </a:prstGeom>
        <a:noFill/>
        <a:ln w="9525">
          <a:noFill/>
          <a:miter lim="800000"/>
          <a:headEnd/>
          <a:tailEnd/>
        </a:ln>
      </xdr:spPr>
    </xdr:pic>
    <xdr:clientData/>
  </xdr:twoCellAnchor>
  <xdr:twoCellAnchor>
    <xdr:from>
      <xdr:col>0</xdr:col>
      <xdr:colOff>247650</xdr:colOff>
      <xdr:row>157</xdr:row>
      <xdr:rowOff>19049</xdr:rowOff>
    </xdr:from>
    <xdr:to>
      <xdr:col>4</xdr:col>
      <xdr:colOff>1295400</xdr:colOff>
      <xdr:row>177</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742951</xdr:colOff>
      <xdr:row>0</xdr:row>
      <xdr:rowOff>19051</xdr:rowOff>
    </xdr:from>
    <xdr:to>
      <xdr:col>4</xdr:col>
      <xdr:colOff>1428751</xdr:colOff>
      <xdr:row>4</xdr:row>
      <xdr:rowOff>57151</xdr:rowOff>
    </xdr:to>
    <xdr:pic>
      <xdr:nvPicPr>
        <xdr:cNvPr id="14" name="13 Imagen" descr="Genta Que Trabaja y Logra en Grand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95951" y="19051"/>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704850</xdr:colOff>
      <xdr:row>64</xdr:row>
      <xdr:rowOff>85725</xdr:rowOff>
    </xdr:from>
    <xdr:to>
      <xdr:col>4</xdr:col>
      <xdr:colOff>1390650</xdr:colOff>
      <xdr:row>68</xdr:row>
      <xdr:rowOff>123825</xdr:rowOff>
    </xdr:to>
    <xdr:pic>
      <xdr:nvPicPr>
        <xdr:cNvPr id="15" name="14 Imagen" descr="Genta Que Trabaja y Logra en Grand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57850" y="1017270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723900</xdr:colOff>
      <xdr:row>126</xdr:row>
      <xdr:rowOff>76200</xdr:rowOff>
    </xdr:from>
    <xdr:to>
      <xdr:col>4</xdr:col>
      <xdr:colOff>1409700</xdr:colOff>
      <xdr:row>130</xdr:row>
      <xdr:rowOff>114300</xdr:rowOff>
    </xdr:to>
    <xdr:pic>
      <xdr:nvPicPr>
        <xdr:cNvPr id="16" name="15 Imagen" descr="Genta Que Trabaja y Logra en Grand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76900" y="201358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169"/>
  <sheetViews>
    <sheetView tabSelected="1" workbookViewId="0">
      <selection activeCell="B11" sqref="B11"/>
    </sheetView>
  </sheetViews>
  <sheetFormatPr baseColWidth="10" defaultRowHeight="12.75" x14ac:dyDescent="0.2"/>
  <cols>
    <col min="1" max="1" width="16.85546875" style="1" customWidth="1"/>
    <col min="2" max="2" width="24" style="1" customWidth="1"/>
    <col min="3" max="4" width="16.7109375" style="1" customWidth="1"/>
    <col min="5" max="5" width="22.140625" style="1" customWidth="1"/>
    <col min="6" max="6" width="8.140625" style="1" customWidth="1"/>
    <col min="7" max="7" width="10.28515625" style="2" customWidth="1"/>
    <col min="8" max="8" width="20.28515625" style="3" bestFit="1" customWidth="1"/>
    <col min="9" max="9" width="18.5703125" style="1" customWidth="1"/>
    <col min="10" max="10" width="17.7109375" style="1" customWidth="1"/>
    <col min="11" max="11" width="1.42578125" style="1" customWidth="1"/>
    <col min="12" max="12" width="21.7109375" style="1" customWidth="1"/>
    <col min="13" max="16384" width="11.42578125" style="1"/>
  </cols>
  <sheetData>
    <row r="6" spans="1:8" ht="6.75" customHeight="1" x14ac:dyDescent="0.2"/>
    <row r="7" spans="1:8" x14ac:dyDescent="0.2">
      <c r="A7" s="31" t="s">
        <v>0</v>
      </c>
      <c r="B7" s="31"/>
      <c r="C7" s="31"/>
      <c r="D7" s="31"/>
      <c r="E7" s="31"/>
    </row>
    <row r="8" spans="1:8" x14ac:dyDescent="0.2">
      <c r="A8" s="31" t="s">
        <v>41</v>
      </c>
      <c r="B8" s="31"/>
      <c r="C8" s="31"/>
      <c r="D8" s="31"/>
      <c r="E8" s="31"/>
    </row>
    <row r="10" spans="1:8" x14ac:dyDescent="0.2">
      <c r="C10" s="4" t="s">
        <v>1</v>
      </c>
      <c r="D10" s="4"/>
      <c r="E10" s="4" t="s">
        <v>2</v>
      </c>
    </row>
    <row r="11" spans="1:8" x14ac:dyDescent="0.2">
      <c r="A11" s="4" t="s">
        <v>3</v>
      </c>
      <c r="C11" s="4" t="s">
        <v>4</v>
      </c>
      <c r="D11" s="4"/>
      <c r="E11" s="4" t="s">
        <v>5</v>
      </c>
    </row>
    <row r="12" spans="1:8" x14ac:dyDescent="0.2">
      <c r="C12" s="4" t="s">
        <v>5</v>
      </c>
      <c r="D12" s="4"/>
      <c r="E12" s="4" t="s">
        <v>6</v>
      </c>
    </row>
    <row r="14" spans="1:8" s="5" customFormat="1" ht="12" customHeight="1" x14ac:dyDescent="0.2">
      <c r="A14" s="5" t="s">
        <v>7</v>
      </c>
      <c r="C14" s="6"/>
      <c r="D14" s="6"/>
      <c r="E14" s="6"/>
      <c r="G14" s="6"/>
      <c r="H14" s="7"/>
    </row>
    <row r="15" spans="1:8" s="5" customFormat="1" ht="6" customHeight="1" x14ac:dyDescent="0.2">
      <c r="C15" s="6"/>
      <c r="D15" s="6"/>
      <c r="E15" s="6"/>
      <c r="G15" s="6"/>
      <c r="H15" s="7"/>
    </row>
    <row r="16" spans="1:8" x14ac:dyDescent="0.2">
      <c r="A16" s="1" t="s">
        <v>8</v>
      </c>
      <c r="C16" s="2">
        <v>17682469.300000001</v>
      </c>
      <c r="D16" s="2"/>
      <c r="E16" s="2">
        <v>15072967.699999999</v>
      </c>
    </row>
    <row r="17" spans="1:8" x14ac:dyDescent="0.2">
      <c r="A17" s="1" t="s">
        <v>9</v>
      </c>
      <c r="C17" s="2">
        <v>4767760.3</v>
      </c>
      <c r="D17" s="2"/>
      <c r="E17" s="2">
        <v>4702467.5</v>
      </c>
    </row>
    <row r="18" spans="1:8" x14ac:dyDescent="0.2">
      <c r="A18" s="1" t="s">
        <v>10</v>
      </c>
      <c r="C18" s="2">
        <v>407606.6</v>
      </c>
      <c r="D18" s="2"/>
      <c r="E18" s="2">
        <v>476542.1</v>
      </c>
    </row>
    <row r="19" spans="1:8" x14ac:dyDescent="0.2">
      <c r="A19" s="1" t="s">
        <v>11</v>
      </c>
      <c r="C19" s="2">
        <v>38168.5</v>
      </c>
      <c r="D19" s="2"/>
      <c r="E19" s="2">
        <v>11516.9</v>
      </c>
    </row>
    <row r="20" spans="1:8" x14ac:dyDescent="0.2">
      <c r="A20" s="1" t="s">
        <v>12</v>
      </c>
      <c r="C20" s="2">
        <v>8955145.3000000007</v>
      </c>
      <c r="D20" s="2"/>
      <c r="E20" s="2">
        <v>8347834.9000000004</v>
      </c>
    </row>
    <row r="21" spans="1:8" x14ac:dyDescent="0.2">
      <c r="A21" s="1" t="s">
        <v>13</v>
      </c>
      <c r="C21" s="2">
        <v>498559.3</v>
      </c>
      <c r="D21" s="2"/>
      <c r="E21" s="2">
        <v>550588.1</v>
      </c>
    </row>
    <row r="22" spans="1:8" x14ac:dyDescent="0.2">
      <c r="C22" s="2"/>
      <c r="D22" s="2"/>
      <c r="E22" s="2"/>
    </row>
    <row r="23" spans="1:8" s="5" customFormat="1" x14ac:dyDescent="0.2">
      <c r="A23" s="5" t="s">
        <v>14</v>
      </c>
      <c r="C23" s="6">
        <f>SUM(C14:C22)</f>
        <v>32349709.300000004</v>
      </c>
      <c r="D23" s="6"/>
      <c r="E23" s="6">
        <f>SUM(E14:E22)</f>
        <v>29161917.200000003</v>
      </c>
      <c r="F23" s="8"/>
      <c r="G23" s="6"/>
      <c r="H23" s="7"/>
    </row>
    <row r="24" spans="1:8" x14ac:dyDescent="0.2">
      <c r="C24" s="2"/>
      <c r="D24" s="2"/>
      <c r="E24" s="2"/>
    </row>
    <row r="25" spans="1:8" x14ac:dyDescent="0.2">
      <c r="A25" s="1" t="s">
        <v>15</v>
      </c>
      <c r="C25" s="2">
        <v>89121174.700000003</v>
      </c>
      <c r="D25" s="2"/>
      <c r="E25" s="2">
        <v>76057810.299999997</v>
      </c>
    </row>
    <row r="26" spans="1:8" x14ac:dyDescent="0.2">
      <c r="A26" s="1" t="s">
        <v>16</v>
      </c>
      <c r="C26" s="2">
        <v>97123725.700000003</v>
      </c>
      <c r="D26" s="2"/>
      <c r="E26" s="2">
        <f>47403350.6+21421210.4</f>
        <v>68824561</v>
      </c>
    </row>
    <row r="27" spans="1:8" x14ac:dyDescent="0.2">
      <c r="C27" s="2"/>
      <c r="D27" s="2"/>
      <c r="E27" s="2" t="s">
        <v>40</v>
      </c>
    </row>
    <row r="28" spans="1:8" s="5" customFormat="1" x14ac:dyDescent="0.2">
      <c r="A28" s="5" t="s">
        <v>17</v>
      </c>
      <c r="C28" s="6">
        <f>SUM(C25:C27)</f>
        <v>186244900.40000001</v>
      </c>
      <c r="D28" s="6"/>
      <c r="E28" s="6">
        <f>SUM(E25:E27)</f>
        <v>144882371.30000001</v>
      </c>
      <c r="F28" s="8"/>
      <c r="G28" s="6"/>
      <c r="H28" s="7"/>
    </row>
    <row r="29" spans="1:8" x14ac:dyDescent="0.2">
      <c r="C29" s="2"/>
      <c r="D29" s="2"/>
      <c r="E29" s="2"/>
    </row>
    <row r="30" spans="1:8" x14ac:dyDescent="0.2">
      <c r="A30" s="1" t="s">
        <v>18</v>
      </c>
      <c r="C30" s="2">
        <v>6400000</v>
      </c>
      <c r="D30" s="2"/>
      <c r="E30" s="2">
        <v>4046852.8</v>
      </c>
    </row>
    <row r="31" spans="1:8" x14ac:dyDescent="0.2">
      <c r="A31" s="1" t="s">
        <v>19</v>
      </c>
      <c r="C31" s="2">
        <v>2460700</v>
      </c>
      <c r="D31" s="2"/>
      <c r="E31" s="2"/>
    </row>
    <row r="32" spans="1:8" x14ac:dyDescent="0.2">
      <c r="C32" s="2"/>
      <c r="D32" s="2"/>
      <c r="E32" s="2"/>
    </row>
    <row r="33" spans="1:8" s="5" customFormat="1" x14ac:dyDescent="0.2">
      <c r="A33" s="5" t="s">
        <v>20</v>
      </c>
      <c r="C33" s="6">
        <f>SUM(C30:C32)</f>
        <v>8860700</v>
      </c>
      <c r="D33" s="6"/>
      <c r="E33" s="6">
        <f>SUM(E30:E32)</f>
        <v>4046852.8</v>
      </c>
      <c r="F33" s="8"/>
      <c r="G33" s="6"/>
      <c r="H33" s="7"/>
    </row>
    <row r="34" spans="1:8" x14ac:dyDescent="0.2">
      <c r="C34" s="2"/>
      <c r="D34" s="2"/>
      <c r="E34" s="2"/>
    </row>
    <row r="35" spans="1:8" s="5" customFormat="1" x14ac:dyDescent="0.2">
      <c r="A35" s="5" t="s">
        <v>21</v>
      </c>
      <c r="C35" s="6">
        <f>SUM(C23,C28,C33)</f>
        <v>227455309.70000002</v>
      </c>
      <c r="D35" s="6"/>
      <c r="E35" s="6">
        <f>SUM(E23,E28,E33)</f>
        <v>178091141.30000001</v>
      </c>
      <c r="F35" s="8"/>
      <c r="G35" s="6"/>
      <c r="H35" s="7"/>
    </row>
    <row r="36" spans="1:8" ht="10.5" customHeight="1" x14ac:dyDescent="0.2"/>
    <row r="37" spans="1:8" x14ac:dyDescent="0.2">
      <c r="F37" s="9"/>
    </row>
    <row r="58" ht="6.75" customHeight="1" x14ac:dyDescent="0.2"/>
    <row r="72" spans="1:8" x14ac:dyDescent="0.2">
      <c r="A72" s="32"/>
      <c r="B72" s="32"/>
    </row>
    <row r="73" spans="1:8" x14ac:dyDescent="0.2">
      <c r="A73" s="33"/>
      <c r="B73" s="33"/>
    </row>
    <row r="75" spans="1:8" x14ac:dyDescent="0.2">
      <c r="A75" s="4"/>
      <c r="B75" s="4"/>
      <c r="C75" s="4" t="s">
        <v>1</v>
      </c>
      <c r="D75" s="4"/>
      <c r="E75" s="4" t="s">
        <v>22</v>
      </c>
    </row>
    <row r="76" spans="1:8" x14ac:dyDescent="0.2">
      <c r="A76" s="4" t="s">
        <v>23</v>
      </c>
      <c r="B76" s="4"/>
      <c r="C76" s="4" t="s">
        <v>24</v>
      </c>
      <c r="D76" s="4"/>
      <c r="E76" s="4" t="s">
        <v>5</v>
      </c>
    </row>
    <row r="77" spans="1:8" x14ac:dyDescent="0.2">
      <c r="A77" s="4"/>
      <c r="B77" s="4"/>
      <c r="C77" s="4" t="s">
        <v>5</v>
      </c>
      <c r="D77" s="4"/>
      <c r="E77" s="4" t="s">
        <v>6</v>
      </c>
    </row>
    <row r="78" spans="1:8" x14ac:dyDescent="0.2">
      <c r="C78" s="2"/>
      <c r="D78" s="2"/>
      <c r="E78" s="2"/>
    </row>
    <row r="79" spans="1:8" s="5" customFormat="1" x14ac:dyDescent="0.2">
      <c r="A79" s="5" t="s">
        <v>25</v>
      </c>
      <c r="C79" s="6"/>
      <c r="D79" s="6"/>
      <c r="E79" s="6"/>
      <c r="G79" s="6"/>
      <c r="H79" s="7"/>
    </row>
    <row r="80" spans="1:8" s="5" customFormat="1" ht="4.5" customHeight="1" x14ac:dyDescent="0.2">
      <c r="C80" s="6"/>
      <c r="D80" s="6"/>
      <c r="E80" s="6"/>
      <c r="G80" s="6"/>
      <c r="H80" s="7"/>
    </row>
    <row r="81" spans="1:8" x14ac:dyDescent="0.2">
      <c r="A81" s="1" t="s">
        <v>26</v>
      </c>
      <c r="C81" s="2">
        <v>58895890.899999999</v>
      </c>
      <c r="D81" s="2"/>
      <c r="E81" s="2">
        <v>36782085.299999997</v>
      </c>
      <c r="F81" s="10"/>
      <c r="G81" s="10"/>
    </row>
    <row r="82" spans="1:8" x14ac:dyDescent="0.2">
      <c r="A82" s="1" t="s">
        <v>27</v>
      </c>
      <c r="C82" s="2">
        <v>1609010</v>
      </c>
      <c r="D82" s="2"/>
      <c r="E82" s="2">
        <v>1018427.1</v>
      </c>
      <c r="F82" s="10"/>
      <c r="G82" s="10"/>
    </row>
    <row r="83" spans="1:8" x14ac:dyDescent="0.2">
      <c r="A83" s="1" t="s">
        <v>28</v>
      </c>
      <c r="C83" s="2">
        <v>5222315</v>
      </c>
      <c r="D83" s="2"/>
      <c r="E83" s="2">
        <v>4756705.5</v>
      </c>
      <c r="F83" s="10"/>
      <c r="G83" s="10"/>
    </row>
    <row r="84" spans="1:8" x14ac:dyDescent="0.2">
      <c r="A84" s="1" t="s">
        <v>29</v>
      </c>
      <c r="C84" s="2">
        <v>86609265.400000006</v>
      </c>
      <c r="D84" s="2"/>
      <c r="E84" s="2">
        <v>63000741.399999999</v>
      </c>
      <c r="F84" s="10"/>
      <c r="G84" s="10"/>
    </row>
    <row r="85" spans="1:8" x14ac:dyDescent="0.2">
      <c r="A85" s="1" t="s">
        <v>30</v>
      </c>
      <c r="C85" s="11">
        <v>101494.5</v>
      </c>
      <c r="D85" s="2"/>
      <c r="E85" s="11">
        <v>303510.40000000002</v>
      </c>
      <c r="F85" s="10"/>
      <c r="G85" s="10"/>
    </row>
    <row r="86" spans="1:8" x14ac:dyDescent="0.2">
      <c r="A86" s="1" t="s">
        <v>31</v>
      </c>
      <c r="C86" s="2">
        <v>27868073.5</v>
      </c>
      <c r="D86" s="2"/>
      <c r="E86" s="2">
        <v>31362211.300000001</v>
      </c>
      <c r="F86" s="10"/>
      <c r="G86" s="10"/>
    </row>
    <row r="87" spans="1:8" x14ac:dyDescent="0.2">
      <c r="A87" s="1" t="s">
        <v>32</v>
      </c>
      <c r="C87" s="11">
        <v>1434450.6</v>
      </c>
      <c r="D87" s="2"/>
      <c r="E87" s="2">
        <v>2864754.8</v>
      </c>
      <c r="F87" s="10"/>
      <c r="G87" s="10"/>
    </row>
    <row r="88" spans="1:8" x14ac:dyDescent="0.2">
      <c r="A88" s="1" t="s">
        <v>33</v>
      </c>
      <c r="C88" s="2">
        <v>7312000</v>
      </c>
      <c r="D88" s="2" t="s">
        <v>40</v>
      </c>
      <c r="E88" s="2">
        <f>2509990.6+733709.5</f>
        <v>3243700.1</v>
      </c>
      <c r="F88" s="10"/>
      <c r="G88" s="10"/>
    </row>
    <row r="89" spans="1:8" x14ac:dyDescent="0.2">
      <c r="A89" s="1" t="s">
        <v>34</v>
      </c>
      <c r="C89" s="2">
        <v>2460700</v>
      </c>
      <c r="D89" s="2"/>
      <c r="E89" s="2">
        <v>2446705.6</v>
      </c>
      <c r="F89" s="10"/>
      <c r="G89" s="10"/>
    </row>
    <row r="90" spans="1:8" x14ac:dyDescent="0.2">
      <c r="A90" s="1" t="s">
        <v>35</v>
      </c>
      <c r="C90" s="2">
        <v>35942109.799999997</v>
      </c>
      <c r="D90" s="2"/>
      <c r="E90" s="2">
        <v>30240154.699999999</v>
      </c>
      <c r="F90" s="10"/>
      <c r="G90" s="10"/>
    </row>
    <row r="91" spans="1:8" x14ac:dyDescent="0.2">
      <c r="C91" s="2"/>
      <c r="D91" s="2"/>
      <c r="E91" s="2"/>
      <c r="F91" s="12"/>
      <c r="G91" s="10"/>
    </row>
    <row r="92" spans="1:8" s="5" customFormat="1" x14ac:dyDescent="0.2">
      <c r="A92" s="5" t="s">
        <v>36</v>
      </c>
      <c r="C92" s="6">
        <f>SUM(C81:C91)</f>
        <v>227455309.69999999</v>
      </c>
      <c r="D92" s="6"/>
      <c r="E92" s="6">
        <f>SUM(E81:E91)</f>
        <v>176018996.19999999</v>
      </c>
      <c r="F92" s="12"/>
      <c r="G92" s="12"/>
      <c r="H92" s="7"/>
    </row>
    <row r="93" spans="1:8" ht="9.75" customHeight="1" x14ac:dyDescent="0.2">
      <c r="F93" s="13"/>
      <c r="G93" s="10"/>
    </row>
    <row r="95" spans="1:8" x14ac:dyDescent="0.2">
      <c r="F95" s="2"/>
    </row>
    <row r="120" ht="18.75" customHeight="1" x14ac:dyDescent="0.2"/>
    <row r="135" spans="1:12" x14ac:dyDescent="0.2">
      <c r="A135" s="32"/>
      <c r="B135" s="32"/>
    </row>
    <row r="138" spans="1:12" s="5" customFormat="1" x14ac:dyDescent="0.2">
      <c r="A138" s="5" t="s">
        <v>42</v>
      </c>
      <c r="G138" s="6"/>
      <c r="H138" s="7"/>
    </row>
    <row r="143" spans="1:12" x14ac:dyDescent="0.2">
      <c r="I143" s="5"/>
      <c r="J143" s="4"/>
      <c r="L143" s="4"/>
    </row>
    <row r="145" spans="1:12" x14ac:dyDescent="0.2">
      <c r="A145" s="34" t="s">
        <v>37</v>
      </c>
      <c r="B145" s="35"/>
      <c r="C145" s="35"/>
      <c r="D145" s="35"/>
      <c r="E145" s="36"/>
      <c r="I145" s="3"/>
      <c r="J145" s="3"/>
      <c r="L145" s="3"/>
    </row>
    <row r="146" spans="1:12" x14ac:dyDescent="0.2">
      <c r="A146" s="28" t="s">
        <v>5</v>
      </c>
      <c r="B146" s="29"/>
      <c r="C146" s="29"/>
      <c r="D146" s="29"/>
      <c r="E146" s="30"/>
      <c r="I146" s="3"/>
      <c r="J146" s="3"/>
      <c r="L146" s="3"/>
    </row>
    <row r="147" spans="1:12" s="15" customFormat="1" x14ac:dyDescent="0.2">
      <c r="A147" s="14">
        <v>30</v>
      </c>
      <c r="B147" s="14">
        <v>60</v>
      </c>
      <c r="C147" s="14">
        <v>90</v>
      </c>
      <c r="D147" s="14" t="s">
        <v>38</v>
      </c>
      <c r="E147" s="14" t="s">
        <v>39</v>
      </c>
      <c r="G147" s="2"/>
      <c r="H147" s="16"/>
      <c r="I147" s="16"/>
      <c r="J147" s="16"/>
      <c r="L147" s="3"/>
    </row>
    <row r="148" spans="1:12" x14ac:dyDescent="0.2">
      <c r="A148" s="17"/>
      <c r="B148" s="17"/>
      <c r="C148" s="17"/>
      <c r="D148" s="17"/>
      <c r="E148" s="17"/>
      <c r="G148" s="18"/>
      <c r="I148" s="3"/>
      <c r="J148" s="3"/>
      <c r="L148" s="3"/>
    </row>
    <row r="149" spans="1:12" x14ac:dyDescent="0.2">
      <c r="A149" s="19"/>
      <c r="B149" s="19"/>
      <c r="C149" s="19"/>
      <c r="D149" s="19"/>
      <c r="E149" s="19"/>
      <c r="H149" s="7"/>
      <c r="I149" s="7"/>
      <c r="J149" s="7"/>
      <c r="L149" s="7"/>
    </row>
    <row r="150" spans="1:12" x14ac:dyDescent="0.2">
      <c r="A150" s="20">
        <v>84318.3</v>
      </c>
      <c r="B150" s="20">
        <v>126477.4</v>
      </c>
      <c r="C150" s="20">
        <v>168636.6</v>
      </c>
      <c r="D150" s="20">
        <v>41779712.899999999</v>
      </c>
      <c r="E150" s="21">
        <f>SUM(A150:D150)</f>
        <v>42159145.199999996</v>
      </c>
      <c r="I150" s="3"/>
      <c r="J150" s="3"/>
    </row>
    <row r="151" spans="1:12" x14ac:dyDescent="0.2">
      <c r="A151" s="22"/>
      <c r="B151" s="22"/>
      <c r="C151" s="22"/>
      <c r="D151" s="22"/>
      <c r="E151" s="23" t="s">
        <v>40</v>
      </c>
      <c r="G151" s="3"/>
      <c r="I151" s="3"/>
      <c r="J151" s="3"/>
    </row>
    <row r="152" spans="1:12" x14ac:dyDescent="0.2">
      <c r="A152" s="19"/>
      <c r="B152" s="19"/>
      <c r="C152" s="19"/>
      <c r="D152" s="19"/>
      <c r="E152" s="19"/>
      <c r="G152" s="3"/>
      <c r="I152" s="3"/>
      <c r="J152" s="24"/>
    </row>
    <row r="153" spans="1:12" x14ac:dyDescent="0.2">
      <c r="A153" s="25"/>
      <c r="B153" s="25"/>
      <c r="C153" s="25"/>
      <c r="D153" s="25"/>
      <c r="E153" s="25"/>
      <c r="G153" s="3"/>
      <c r="I153" s="3"/>
      <c r="J153" s="24"/>
    </row>
    <row r="154" spans="1:12" x14ac:dyDescent="0.2">
      <c r="G154" s="3"/>
      <c r="I154" s="3"/>
      <c r="J154" s="26"/>
    </row>
    <row r="155" spans="1:12" x14ac:dyDescent="0.2">
      <c r="E155" s="2"/>
      <c r="G155" s="3"/>
      <c r="I155" s="3"/>
      <c r="J155" s="24"/>
    </row>
    <row r="156" spans="1:12" x14ac:dyDescent="0.2">
      <c r="I156" s="3"/>
      <c r="J156" s="3"/>
    </row>
    <row r="157" spans="1:12" x14ac:dyDescent="0.2">
      <c r="H157" s="27"/>
      <c r="I157" s="3"/>
      <c r="J157" s="3"/>
    </row>
    <row r="158" spans="1:12" x14ac:dyDescent="0.2">
      <c r="H158" s="27"/>
      <c r="I158" s="3"/>
      <c r="J158" s="3"/>
    </row>
    <row r="159" spans="1:12" x14ac:dyDescent="0.2">
      <c r="H159" s="27"/>
      <c r="I159" s="3"/>
      <c r="J159" s="3"/>
    </row>
    <row r="160" spans="1:12" x14ac:dyDescent="0.2">
      <c r="H160" s="27"/>
      <c r="I160" s="3"/>
      <c r="J160" s="3"/>
    </row>
    <row r="161" spans="8:10" x14ac:dyDescent="0.2">
      <c r="H161" s="27"/>
      <c r="I161" s="3"/>
      <c r="J161" s="3"/>
    </row>
    <row r="162" spans="8:10" x14ac:dyDescent="0.2">
      <c r="H162" s="27"/>
      <c r="I162" s="3"/>
      <c r="J162" s="3"/>
    </row>
    <row r="163" spans="8:10" x14ac:dyDescent="0.2">
      <c r="H163" s="27"/>
      <c r="I163" s="3"/>
      <c r="J163" s="3"/>
    </row>
    <row r="164" spans="8:10" x14ac:dyDescent="0.2">
      <c r="H164" s="7"/>
      <c r="I164" s="3"/>
      <c r="J164" s="3"/>
    </row>
    <row r="165" spans="8:10" x14ac:dyDescent="0.2">
      <c r="I165" s="3"/>
      <c r="J165" s="3"/>
    </row>
    <row r="166" spans="8:10" x14ac:dyDescent="0.2">
      <c r="I166" s="3"/>
      <c r="J166" s="3"/>
    </row>
    <row r="167" spans="8:10" x14ac:dyDescent="0.2">
      <c r="I167" s="3"/>
      <c r="J167" s="3"/>
    </row>
    <row r="168" spans="8:10" x14ac:dyDescent="0.2">
      <c r="I168" s="3"/>
      <c r="J168" s="3"/>
    </row>
    <row r="169" spans="8:10" x14ac:dyDescent="0.2">
      <c r="I169" s="3"/>
      <c r="J169" s="3"/>
    </row>
  </sheetData>
  <mergeCells count="7">
    <mergeCell ref="A146:E146"/>
    <mergeCell ref="A7:E7"/>
    <mergeCell ref="A8:E8"/>
    <mergeCell ref="A72:B72"/>
    <mergeCell ref="A73:B73"/>
    <mergeCell ref="A135:B135"/>
    <mergeCell ref="A145:E145"/>
  </mergeCells>
  <printOptions horizontalCentered="1"/>
  <pageMargins left="0.19685039370078741" right="0.19685039370078741" top="0.17" bottom="0.19685039370078741" header="0.17"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Graficas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2017-10-27T17:46:44Z</cp:lastPrinted>
  <dcterms:created xsi:type="dcterms:W3CDTF">2013-04-30T00:27:57Z</dcterms:created>
  <dcterms:modified xsi:type="dcterms:W3CDTF">2017-10-31T18:20:57Z</dcterms:modified>
</cp:coreProperties>
</file>