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lvia\Documents\Carpeta 2019\Noviembre\"/>
    </mc:Choice>
  </mc:AlternateContent>
  <bookViews>
    <workbookView xWindow="360" yWindow="375" windowWidth="24240" windowHeight="12045"/>
  </bookViews>
  <sheets>
    <sheet name="Graficas" sheetId="1" r:id="rId1"/>
  </sheets>
  <externalReferences>
    <externalReference r:id="rId2"/>
  </externalReferences>
  <definedNames>
    <definedName name="_xlnm.Print_Area" localSheetId="0">Graficas!$A$1:$E$177</definedName>
  </definedNames>
  <calcPr calcId="152511"/>
</workbook>
</file>

<file path=xl/calcChain.xml><?xml version="1.0" encoding="utf-8"?>
<calcChain xmlns="http://schemas.openxmlformats.org/spreadsheetml/2006/main">
  <c r="C86" i="1" l="1"/>
  <c r="C27" i="1"/>
  <c r="E23" i="1" l="1"/>
  <c r="E90" i="1" l="1"/>
  <c r="E148" i="1" l="1"/>
  <c r="C90" i="1" l="1"/>
  <c r="E34" i="1"/>
  <c r="C34" i="1"/>
  <c r="E29" i="1"/>
  <c r="C29" i="1"/>
  <c r="C23" i="1"/>
  <c r="E36" i="1" l="1"/>
  <c r="C36" i="1"/>
</calcChain>
</file>

<file path=xl/sharedStrings.xml><?xml version="1.0" encoding="utf-8"?>
<sst xmlns="http://schemas.openxmlformats.org/spreadsheetml/2006/main" count="48" uniqueCount="41">
  <si>
    <t>RESULTADOS DE LA GESTION FINANCIERA DEL SECTOR CENTRAL</t>
  </si>
  <si>
    <t>Recaudado</t>
  </si>
  <si>
    <t>I N G R E S O S</t>
  </si>
  <si>
    <t>(Miles de Pesos)</t>
  </si>
  <si>
    <t>(Cifras Preliminares)</t>
  </si>
  <si>
    <t>Impuestos</t>
  </si>
  <si>
    <t>Derechos</t>
  </si>
  <si>
    <t>Contribución o Aportacion de Mejoras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</si>
  <si>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</si>
  <si>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</si>
  <si>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</si>
  <si>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</si>
  <si>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</si>
  <si>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</si>
  <si>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</si>
  <si>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</si>
  <si>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</si>
  <si>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</si>
  <si>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</si>
  <si>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</si>
  <si>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</si>
  <si>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</si>
  <si>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</si>
  <si>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</si>
  <si>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</si>
  <si>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</si>
  <si>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</si>
  <si>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</si>
  <si>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</si>
  <si>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</si>
  <si>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</si>
  <si>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</si>
  <si>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</si>
  <si>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</si>
  <si>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</si>
  <si>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</si>
  <si>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</si>
  <si>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</si>
  <si>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</si>
  <si>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AL 30 DE SEPTIEMBRE DE 2019</t>
  </si>
  <si>
    <t>PASIVOS DEL GOBIERNO DEL ESTADO AL 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</si>
</sst>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font>
      <sz val="11"/>
      <color theme="1"/>
      <name val="Calibri"/>
      <family val="2"/>
      <scheme val="minor"/>
    </font>
    <font>
      <sz val="10"/>
      <name val="Gotham Book"/>
    </font>
    <font>
      <b/>
      <sz val="10"/>
      <name val="Gotham Book"/>
    </font>
    <font>
      <sz val="10"/>
      <color rgb="FF000000"/>
      <name val="Gotham Book"/>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164" fontId="1" fillId="0" borderId="9" xfId="0" applyNumberFormat="1" applyFont="1" applyBorder="1" applyAlignment="1">
      <alignment horizontal="right"/>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Ref>
              <c:f>([1]Hoja1!$A$16:$A$21,[1]Hoja1!$A$25:$A$26,[1]Hoja1!$A$30:$A$31)</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(Graficas!$C$17:$C$21,Graficas!$C$25:$C$27,Graficas!$C$31:$C$32)</c:f>
              <c:numCache>
                <c:formatCode>#,##0.0</c:formatCode>
                <c:ptCount val="10"/>
                <c:pt idx="0">
                  <c:v>20407536</c:v>
                </c:pt>
                <c:pt idx="1">
                  <c:v>5965480.2999999998</c:v>
                </c:pt>
                <c:pt idx="2">
                  <c:v>421290.3</c:v>
                </c:pt>
                <c:pt idx="3">
                  <c:v>591994.69999999995</c:v>
                </c:pt>
                <c:pt idx="4">
                  <c:v>4631664.5999999996</c:v>
                </c:pt>
                <c:pt idx="5">
                  <c:v>114764158.7</c:v>
                </c:pt>
                <c:pt idx="6">
                  <c:v>6584458</c:v>
                </c:pt>
                <c:pt idx="7">
                  <c:v>94908676.100000009</c:v>
                </c:pt>
                <c:pt idx="8">
                  <c:v>7639931.5999999996</c:v>
                </c:pt>
                <c:pt idx="9">
                  <c:v>2460661.2999999998</c:v>
                </c:pt>
              </c:numCache>
            </c:numRef>
          </c:val>
        </c:ser>
        <c:ser>
          <c:idx val="1"/>
          <c:order val="1"/>
          <c:tx>
            <c:v>Recaudado</c:v>
          </c:tx>
          <c:spPr>
            <a:solidFill>
              <a:srgbClr val="FF00FF"/>
            </a:solidFill>
            <a:ln w="12700">
              <a:solidFill>
                <a:srgbClr val="000000"/>
              </a:solidFill>
              <a:prstDash val="solid"/>
            </a:ln>
          </c:spPr>
          <c:invertIfNegative val="0"/>
          <c:cat>
            <c:strRef>
              <c:f>([1]Hoja1!$A$16:$A$21,[1]Hoja1!$A$25:$A$26,[1]Hoja1!$A$30:$A$31)</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(Graficas!$E$17:$E$21,Graficas!$E$25:$E$27,Graficas!$E$31:$E$32)</c:f>
              <c:numCache>
                <c:formatCode>#,##0.0</c:formatCode>
                <c:ptCount val="10"/>
                <c:pt idx="0">
                  <c:v>18243591.899999999</c:v>
                </c:pt>
                <c:pt idx="1">
                  <c:v>5968282.9000000004</c:v>
                </c:pt>
                <c:pt idx="2">
                  <c:v>380228.8</c:v>
                </c:pt>
                <c:pt idx="3">
                  <c:v>687498.1</c:v>
                </c:pt>
                <c:pt idx="4">
                  <c:v>2962049.1</c:v>
                </c:pt>
                <c:pt idx="5">
                  <c:v>88914231.799999997</c:v>
                </c:pt>
                <c:pt idx="6">
                  <c:v>7033264.5</c:v>
                </c:pt>
                <c:pt idx="7">
                  <c:v>66701571</c:v>
                </c:pt>
                <c:pt idx="8">
                  <c:v>1602461.56</c:v>
                </c:pt>
                <c:pt idx="9">
                  <c:v>0</c:v>
                </c:pt>
              </c:numCache>
            </c:numRef>
          </c:val>
        </c:ser>
        <c:dLbls>
          <c:showLegendKey val="0"/>
          <c:showVal val="0"/>
          <c:showCatName val="0"/>
          <c:showSerName val="0"/>
          <c:showPercent val="0"/>
          <c:showBubbleSize val="0"/>
        </c:dLbls>
        <c:gapWidth val="150"/>
        <c:axId val="141887232"/>
        <c:axId val="141887792"/>
      </c:barChart>
      <c:catAx>
        <c:axId val="141887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141887792"/>
        <c:crosses val="autoZero"/>
        <c:auto val="1"/>
        <c:lblAlgn val="ctr"/>
        <c:lblOffset val="100"/>
        <c:tickLblSkip val="1"/>
        <c:tickMarkSkip val="1"/>
        <c:noMultiLvlLbl val="0"/>
      </c:catAx>
      <c:valAx>
        <c:axId val="14188779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141887232"/>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Ref>
              <c:f>[1]Hoja1!$A$79:$A$88</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Graficas!$C$79:$C$88</c:f>
              <c:numCache>
                <c:formatCode>#,##0.0</c:formatCode>
                <c:ptCount val="10"/>
                <c:pt idx="0">
                  <c:v>61894238.600000001</c:v>
                </c:pt>
                <c:pt idx="1">
                  <c:v>2406740.7999999998</c:v>
                </c:pt>
                <c:pt idx="2">
                  <c:v>9921790.3000000007</c:v>
                </c:pt>
                <c:pt idx="3">
                  <c:v>101767959.8</c:v>
                </c:pt>
                <c:pt idx="4">
                  <c:v>60079.199999999997</c:v>
                </c:pt>
                <c:pt idx="5">
                  <c:v>22577852.5</c:v>
                </c:pt>
                <c:pt idx="6">
                  <c:v>3206035.1</c:v>
                </c:pt>
                <c:pt idx="7">
                  <c:v>7776765.5</c:v>
                </c:pt>
                <c:pt idx="8">
                  <c:v>2460661.2999999998</c:v>
                </c:pt>
                <c:pt idx="9">
                  <c:v>46303728.5</c:v>
                </c:pt>
              </c:numCache>
            </c:numRef>
          </c:val>
        </c:ser>
        <c:ser>
          <c:idx val="1"/>
          <c:order val="1"/>
          <c:tx>
            <c:v>Ejercido</c:v>
          </c:tx>
          <c:spPr>
            <a:solidFill>
              <a:srgbClr val="FF00FF"/>
            </a:solidFill>
            <a:ln w="12700">
              <a:solidFill>
                <a:srgbClr val="000000"/>
              </a:solidFill>
              <a:prstDash val="solid"/>
            </a:ln>
          </c:spPr>
          <c:invertIfNegative val="0"/>
          <c:cat>
            <c:strRef>
              <c:f>[1]Hoja1!$A$79:$A$88</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Graficas!$E$79:$E$88</c:f>
              <c:numCache>
                <c:formatCode>#,##0.0</c:formatCode>
                <c:ptCount val="10"/>
                <c:pt idx="0">
                  <c:v>39996829.600000001</c:v>
                </c:pt>
                <c:pt idx="1">
                  <c:v>1000941.2</c:v>
                </c:pt>
                <c:pt idx="2">
                  <c:v>6615983.9000000004</c:v>
                </c:pt>
                <c:pt idx="3">
                  <c:v>72920901.599999994</c:v>
                </c:pt>
                <c:pt idx="4">
                  <c:v>3913.8</c:v>
                </c:pt>
                <c:pt idx="5">
                  <c:v>21498648.699999999</c:v>
                </c:pt>
                <c:pt idx="6">
                  <c:v>2934191.7</c:v>
                </c:pt>
                <c:pt idx="7">
                  <c:v>4070524.5</c:v>
                </c:pt>
                <c:pt idx="8">
                  <c:v>2840775.2</c:v>
                </c:pt>
                <c:pt idx="9">
                  <c:v>36873502.899999999</c:v>
                </c:pt>
              </c:numCache>
            </c:numRef>
          </c:val>
        </c:ser>
        <c:dLbls>
          <c:showLegendKey val="0"/>
          <c:showVal val="0"/>
          <c:showCatName val="0"/>
          <c:showSerName val="0"/>
          <c:showPercent val="0"/>
          <c:showBubbleSize val="0"/>
        </c:dLbls>
        <c:gapWidth val="150"/>
        <c:axId val="141890592"/>
        <c:axId val="141891152"/>
      </c:barChart>
      <c:catAx>
        <c:axId val="141890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141891152"/>
        <c:crosses val="autoZero"/>
        <c:auto val="1"/>
        <c:lblAlgn val="ctr"/>
        <c:lblOffset val="100"/>
        <c:tickLblSkip val="1"/>
        <c:tickMarkSkip val="1"/>
        <c:noMultiLvlLbl val="0"/>
      </c:catAx>
      <c:valAx>
        <c:axId val="14189115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141890592"/>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Ref>
              <c:f>[1]Hoja1!$A$144:$D$144</c:f>
              <c:strCache>
                <c:ptCount val="4"/>
                <c:pt idx="0">
                  <c:v>30</c:v>
                </c:pt>
                <c:pt idx="1">
                  <c:v>60</c:v>
                </c:pt>
                <c:pt idx="2">
                  <c:v>90</c:v>
                </c:pt>
                <c:pt idx="3">
                  <c:v>MAS DE 90</c:v>
                </c:pt>
              </c:strCache>
            </c:strRef>
          </c:cat>
          <c:val>
            <c:numRef>
              <c:f>Graficas!$A$148:$D$148</c:f>
              <c:numCache>
                <c:formatCode>#,##0.0</c:formatCode>
                <c:ptCount val="4"/>
                <c:pt idx="0">
                  <c:v>74749.8</c:v>
                </c:pt>
                <c:pt idx="1">
                  <c:v>71716</c:v>
                </c:pt>
                <c:pt idx="2">
                  <c:v>172186.8</c:v>
                </c:pt>
                <c:pt idx="3">
                  <c:v>41796382.5</c:v>
                </c:pt>
              </c:numCache>
            </c:numRef>
          </c:val>
        </c:ser>
        <c:ser>
          <c:idx val="1"/>
          <c:order val="1"/>
          <c:tx>
            <c:strRef>
              <c:f>Graficas!$A$148:$D$148</c:f>
              <c:strCache>
                <c:ptCount val="4"/>
                <c:pt idx="0">
                  <c:v>74,749.8</c:v>
                </c:pt>
                <c:pt idx="1">
                  <c:v>71,716.0</c:v>
                </c:pt>
                <c:pt idx="2">
                  <c:v>172,186.8</c:v>
                </c:pt>
                <c:pt idx="3">
                  <c:v>41,796,382.5</c:v>
                </c:pt>
              </c:strCache>
            </c:strRef>
          </c:tx>
          <c:cat>
            <c:strRef>
              <c:f>[1]Hoja1!$A$144:$D$144</c:f>
              <c:strCache>
                <c:ptCount val="4"/>
                <c:pt idx="0">
                  <c:v>30</c:v>
                </c:pt>
                <c:pt idx="1">
                  <c:v>60</c:v>
                </c:pt>
                <c:pt idx="2">
                  <c:v>90</c:v>
                </c:pt>
                <c:pt idx="3">
                  <c:v>MAS DE 90</c:v>
                </c:pt>
              </c:strCache>
            </c:strRef>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91</xdr:row>
      <xdr:rowOff>9525</xdr:rowOff>
    </xdr:from>
    <xdr:to>
      <xdr:col>4</xdr:col>
      <xdr:colOff>1304925</xdr:colOff>
      <xdr:row>116</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Helvetica-Light" panose="020B0404020202030204" pitchFamily="34" charset="0"/>
            </a:rPr>
            <a:t>El Presupuesto de Ingresos del</a:t>
          </a:r>
          <a:r>
            <a:rPr lang="es-ES" sz="1000" baseline="0">
              <a:latin typeface="Helvetica-Light" panose="020B0404020202030204" pitchFamily="34" charset="0"/>
            </a:rPr>
            <a:t> </a:t>
          </a:r>
          <a:r>
            <a:rPr lang="es-ES" sz="1000">
              <a:latin typeface="Helvetica-Light" panose="020B0404020202030204" pitchFamily="34" charset="0"/>
            </a:rPr>
            <a:t>Sector Central</a:t>
          </a:r>
          <a:r>
            <a:rPr lang="es-ES" sz="1000" baseline="0">
              <a:latin typeface="Helvetica-Light" panose="020B0404020202030204" pitchFamily="34" charset="0"/>
            </a:rPr>
            <a:t> del Gobierno del Estado de México para el ejercicio fiscal 2019 ascienden a 258 mil 375 millones 851.6 miles pesos de los cuales, al 30 de septiembre de 2019 se recaudaron 192 mil 493 millones 179.7 mil  pesos, que representan el 74.5 % de la cifra estimada anual; de ellos, el 14.7 % corresponde a los Ingresos Estatales, mientras que los de Origen Federal, el Superávit del ejercicio anterior y los ingresos extraordinarios representan el 85.3 %  </a:t>
          </a:r>
          <a:endParaRPr lang="es-ES" sz="1000">
            <a:latin typeface="Helvetica-Light" panose="020B0404020202030204" pitchFamily="34" charset="0"/>
          </a:endParaRPr>
        </a:p>
      </xdr:txBody>
    </xdr:sp>
    <xdr:clientData/>
  </xdr:twoCellAnchor>
  <xdr:twoCellAnchor>
    <xdr:from>
      <xdr:col>0</xdr:col>
      <xdr:colOff>0</xdr:colOff>
      <xdr:row>117</xdr:row>
      <xdr:rowOff>123825</xdr:rowOff>
    </xdr:from>
    <xdr:to>
      <xdr:col>5</xdr:col>
      <xdr:colOff>0</xdr:colOff>
      <xdr:row>123</xdr:row>
      <xdr:rowOff>104775</xdr:rowOff>
    </xdr:to>
    <xdr:sp macro="" textlink="">
      <xdr:nvSpPr>
        <xdr:cNvPr id="5" name="4 CuadroTexto"/>
        <xdr:cNvSpPr txBox="1"/>
      </xdr:nvSpPr>
      <xdr:spPr>
        <a:xfrm>
          <a:off x="0" y="18964275"/>
          <a:ext cx="6572250" cy="10287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Helvetica-Light" panose="020B0404020202030204" pitchFamily="34" charset="0"/>
            </a:rPr>
            <a:t>Los egresos al 30 de septiembre suman 188 mil 756 millones 213.1 miles de pesos y representan</a:t>
          </a:r>
          <a:r>
            <a:rPr lang="es-ES" sz="1000" baseline="0">
              <a:latin typeface="Helvetica-Light" panose="020B0404020202030204" pitchFamily="34" charset="0"/>
            </a:rPr>
            <a:t> el    73.1% de los autorizados para el ejercicio fiscal 2019 por un monto de 258 mil 375  millones 851.6  miles de pesos; en su integración, los Servicios Personales representan el 21.2 %, las Transferencias a Poderes, Entidades Públicas, Organismos Autónomos y Municipios el 58.2% y las otras partidas del gasto participan con el 20.6%.</a:t>
          </a:r>
          <a:endParaRPr lang="es-ES" sz="1000">
            <a:latin typeface="Helvetica-Light" panose="020B0404020202030204" pitchFamily="34" charset="0"/>
          </a:endParaRPr>
        </a:p>
      </xdr:txBody>
    </xdr:sp>
    <xdr:clientData/>
  </xdr:twoCellAnchor>
  <xdr:twoCellAnchor>
    <xdr:from>
      <xdr:col>0</xdr:col>
      <xdr:colOff>0</xdr:colOff>
      <xdr:row>137</xdr:row>
      <xdr:rowOff>38100</xdr:rowOff>
    </xdr:from>
    <xdr:to>
      <xdr:col>4</xdr:col>
      <xdr:colOff>1314450</xdr:colOff>
      <xdr:row>141</xdr:row>
      <xdr:rowOff>57150</xdr:rowOff>
    </xdr:to>
    <xdr:sp macro="" textlink="">
      <xdr:nvSpPr>
        <xdr:cNvPr id="6" name="5 CuadroTexto"/>
        <xdr:cNvSpPr txBox="1"/>
      </xdr:nvSpPr>
      <xdr:spPr>
        <a:xfrm>
          <a:off x="0" y="21707475"/>
          <a:ext cx="65246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Helvetica-Light" panose="020B0404020202030204" pitchFamily="34" charset="0"/>
            </a:rPr>
            <a:t>El</a:t>
          </a:r>
          <a:r>
            <a:rPr lang="es-ES" sz="1100" baseline="0">
              <a:latin typeface="Helvetica-Light" panose="020B0404020202030204" pitchFamily="34" charset="0"/>
            </a:rPr>
            <a:t> saldo total de las obligaciones del Gobierno del Estado de México al 30 de septiembre de 2019, importa la cantidad de 42 mil 115 millones 035.1 miles de pesos, de estos, el 93.2% corresponden a deuda pública y el 6.8 % a otros pasivos.</a:t>
          </a:r>
          <a:endParaRPr lang="es-ES" sz="1100">
            <a:latin typeface="Helvetica-Light" panose="020B0404020202030204" pitchFamily="34" charset="0"/>
          </a:endParaRPr>
        </a:p>
      </xdr:txBody>
    </xdr:sp>
    <xdr:clientData/>
  </xdr:twoCellAnchor>
  <xdr:twoCellAnchor>
    <xdr:from>
      <xdr:col>0</xdr:col>
      <xdr:colOff>247650</xdr:colOff>
      <xdr:row>155</xdr:row>
      <xdr:rowOff>19049</xdr:rowOff>
    </xdr:from>
    <xdr:to>
      <xdr:col>4</xdr:col>
      <xdr:colOff>1295400</xdr:colOff>
      <xdr:row>175</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857250</xdr:colOff>
      <xdr:row>0</xdr:row>
      <xdr:rowOff>57150</xdr:rowOff>
    </xdr:from>
    <xdr:to>
      <xdr:col>4</xdr:col>
      <xdr:colOff>1304925</xdr:colOff>
      <xdr:row>3</xdr:row>
      <xdr:rowOff>47625</xdr:rowOff>
    </xdr:to>
    <xdr:pic>
      <xdr:nvPicPr>
        <xdr:cNvPr id="18" name="1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57775" y="57150"/>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85724</xdr:rowOff>
    </xdr:from>
    <xdr:to>
      <xdr:col>1</xdr:col>
      <xdr:colOff>1400175</xdr:colOff>
      <xdr:row>3</xdr:row>
      <xdr:rowOff>161924</xdr:rowOff>
    </xdr:to>
    <xdr:pic>
      <xdr:nvPicPr>
        <xdr:cNvPr id="20" name="19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4"/>
          <a:ext cx="25241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66675</xdr:rowOff>
    </xdr:from>
    <xdr:to>
      <xdr:col>1</xdr:col>
      <xdr:colOff>1400175</xdr:colOff>
      <xdr:row>69</xdr:row>
      <xdr:rowOff>142875</xdr:rowOff>
    </xdr:to>
    <xdr:pic>
      <xdr:nvPicPr>
        <xdr:cNvPr id="21" name="20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306050"/>
          <a:ext cx="25241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857250</xdr:colOff>
      <xdr:row>66</xdr:row>
      <xdr:rowOff>76200</xdr:rowOff>
    </xdr:from>
    <xdr:to>
      <xdr:col>4</xdr:col>
      <xdr:colOff>1304925</xdr:colOff>
      <xdr:row>69</xdr:row>
      <xdr:rowOff>66675</xdr:rowOff>
    </xdr:to>
    <xdr:pic>
      <xdr:nvPicPr>
        <xdr:cNvPr id="22" name="21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57775" y="10315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857250</xdr:colOff>
      <xdr:row>126</xdr:row>
      <xdr:rowOff>104775</xdr:rowOff>
    </xdr:from>
    <xdr:to>
      <xdr:col>4</xdr:col>
      <xdr:colOff>1304925</xdr:colOff>
      <xdr:row>129</xdr:row>
      <xdr:rowOff>95250</xdr:rowOff>
    </xdr:to>
    <xdr:pic>
      <xdr:nvPicPr>
        <xdr:cNvPr id="23" name="2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57775" y="199929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xdr:row>
      <xdr:rowOff>76200</xdr:rowOff>
    </xdr:from>
    <xdr:to>
      <xdr:col>1</xdr:col>
      <xdr:colOff>1400175</xdr:colOff>
      <xdr:row>130</xdr:row>
      <xdr:rowOff>66675</xdr:rowOff>
    </xdr:to>
    <xdr:pic>
      <xdr:nvPicPr>
        <xdr:cNvPr id="24" name="2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9964400"/>
          <a:ext cx="25241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ERO\Ejercicio%202013\Gr&#225;ficas%20trimestrales\Graficas%20Ingresos-Egresos%20Marzo%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6">
          <cell r="A16" t="str">
            <v>Impuestos</v>
          </cell>
        </row>
        <row r="17">
          <cell r="A17" t="str">
            <v>Derechos</v>
          </cell>
        </row>
        <row r="18">
          <cell r="A18" t="str">
            <v>Contribución o Aportacion de Mejoras</v>
          </cell>
        </row>
        <row r="19">
          <cell r="A19" t="str">
            <v>Productos</v>
          </cell>
        </row>
        <row r="20">
          <cell r="A20" t="str">
            <v>Aprovechamientos</v>
          </cell>
        </row>
        <row r="21">
          <cell r="A21" t="str">
            <v>Ingresos Financieros</v>
          </cell>
        </row>
        <row r="25">
          <cell r="A25" t="str">
            <v>Participaciones</v>
          </cell>
        </row>
        <row r="26">
          <cell r="A26" t="str">
            <v>Aportaciones y Apoyos Federales</v>
          </cell>
        </row>
        <row r="30">
          <cell r="A30" t="str">
            <v>Financiamientos</v>
          </cell>
        </row>
        <row r="31">
          <cell r="A31" t="str">
            <v>Generación de ADEFAS</v>
          </cell>
        </row>
        <row r="79">
          <cell r="A79" t="str">
            <v>Servicios Personales</v>
          </cell>
        </row>
        <row r="80">
          <cell r="A80" t="str">
            <v>Materiales y Suministros</v>
          </cell>
        </row>
        <row r="81">
          <cell r="A81" t="str">
            <v>Servicios Generales</v>
          </cell>
        </row>
        <row r="82">
          <cell r="A82" t="str">
            <v>Transferencias</v>
          </cell>
        </row>
        <row r="83">
          <cell r="A83" t="str">
            <v>Bienes Muebles e Inmuebles</v>
          </cell>
        </row>
        <row r="84">
          <cell r="A84" t="str">
            <v>Obras Públicas</v>
          </cell>
        </row>
        <row r="85">
          <cell r="A85" t="str">
            <v>Inversiones Financieras</v>
          </cell>
        </row>
        <row r="86">
          <cell r="A86" t="str">
            <v>Deuda Pública</v>
          </cell>
        </row>
        <row r="87">
          <cell r="A87" t="str">
            <v>Adefas</v>
          </cell>
        </row>
        <row r="88">
          <cell r="A88" t="str">
            <v>Participaciones y Aportaciones Municipales</v>
          </cell>
        </row>
        <row r="144">
          <cell r="A144">
            <v>30</v>
          </cell>
          <cell r="B144">
            <v>60</v>
          </cell>
          <cell r="C144">
            <v>90</v>
          </cell>
          <cell r="D144" t="str">
            <v>MAS DE 90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153"/>
  <sheetViews>
    <sheetView tabSelected="1" topLeftCell="A166" workbookViewId="0">
      <selection activeCell="E134" sqref="E134"/>
    </sheetView>
  </sheetViews>
  <sheetFormatPr baseColWidth="10" defaultRowHeight="12.75"/>
  <cols>
    <col min="1" max="1" width="16.85546875" style="1" customWidth="1"/>
    <col min="2" max="2" width="27.42578125" style="1" customWidth="1"/>
    <col min="3" max="3" width="18.7109375" style="1" customWidth="1"/>
    <col min="4" max="4" width="15.140625" style="1" customWidth="1"/>
    <col min="5" max="5" width="20.42578125" style="1" customWidth="1"/>
    <col min="6" max="16384" width="11.42578125" style="1"/>
  </cols>
  <sheetData>
    <row r="6" spans="1:5" ht="6.75" customHeight="1"/>
    <row r="7" spans="1:5">
      <c r="A7" s="22" t="s">
        <v>0</v>
      </c>
      <c r="B7" s="22"/>
      <c r="C7" s="22"/>
      <c r="D7" s="22"/>
      <c r="E7" s="22"/>
    </row>
    <row r="8" spans="1:5">
      <c r="A8" s="22" t="s">
        <v>39</v>
      </c>
      <c r="B8" s="22"/>
      <c r="C8" s="22"/>
      <c r="D8" s="22"/>
      <c r="E8" s="22"/>
    </row>
    <row r="9" spans="1:5" ht="6.75" customHeight="1">
      <c r="A9" s="22"/>
      <c r="B9" s="22"/>
      <c r="C9" s="22"/>
      <c r="D9" s="22"/>
      <c r="E9" s="22"/>
    </row>
    <row r="10" spans="1:5" ht="5.25" customHeight="1">
      <c r="A10" s="17"/>
      <c r="B10" s="17"/>
      <c r="C10" s="17"/>
      <c r="D10" s="17"/>
      <c r="E10" s="17"/>
    </row>
    <row r="11" spans="1:5">
      <c r="C11" s="18" t="s">
        <v>38</v>
      </c>
      <c r="D11" s="18"/>
      <c r="E11" s="18" t="s">
        <v>1</v>
      </c>
    </row>
    <row r="12" spans="1:5">
      <c r="A12" s="2" t="s">
        <v>2</v>
      </c>
      <c r="C12" s="16" t="s">
        <v>3</v>
      </c>
      <c r="D12" s="2"/>
      <c r="E12" s="2" t="s">
        <v>3</v>
      </c>
    </row>
    <row r="13" spans="1:5">
      <c r="C13" s="2"/>
      <c r="D13" s="2"/>
    </row>
    <row r="15" spans="1:5" s="3" customFormat="1" ht="12" customHeight="1">
      <c r="C15" s="4"/>
      <c r="D15" s="4"/>
      <c r="E15" s="4"/>
    </row>
    <row r="16" spans="1:5" s="3" customFormat="1" ht="6" customHeight="1">
      <c r="C16" s="4"/>
      <c r="D16" s="4"/>
      <c r="E16" s="4"/>
    </row>
    <row r="17" spans="1:5">
      <c r="A17" s="1" t="s">
        <v>5</v>
      </c>
      <c r="C17" s="5">
        <v>20407536</v>
      </c>
      <c r="D17" s="5"/>
      <c r="E17" s="5">
        <v>18243591.899999999</v>
      </c>
    </row>
    <row r="18" spans="1:5">
      <c r="A18" s="1" t="s">
        <v>6</v>
      </c>
      <c r="C18" s="5">
        <v>5965480.2999999998</v>
      </c>
      <c r="D18" s="5"/>
      <c r="E18" s="5">
        <v>5968282.9000000004</v>
      </c>
    </row>
    <row r="19" spans="1:5">
      <c r="A19" s="1" t="s">
        <v>7</v>
      </c>
      <c r="C19" s="5">
        <v>421290.3</v>
      </c>
      <c r="D19" s="5"/>
      <c r="E19" s="5">
        <v>380228.8</v>
      </c>
    </row>
    <row r="20" spans="1:5">
      <c r="A20" s="1" t="s">
        <v>8</v>
      </c>
      <c r="C20" s="5">
        <v>591994.69999999995</v>
      </c>
      <c r="D20" s="5"/>
      <c r="E20" s="5">
        <v>687498.1</v>
      </c>
    </row>
    <row r="21" spans="1:5">
      <c r="A21" s="1" t="s">
        <v>9</v>
      </c>
      <c r="C21" s="5">
        <v>4631664.5999999996</v>
      </c>
      <c r="D21" s="5"/>
      <c r="E21" s="5">
        <v>2962049.1</v>
      </c>
    </row>
    <row r="22" spans="1:5">
      <c r="C22" s="5"/>
      <c r="D22" s="5"/>
      <c r="E22" s="5"/>
    </row>
    <row r="23" spans="1:5" s="3" customFormat="1">
      <c r="A23" s="3" t="s">
        <v>10</v>
      </c>
      <c r="C23" s="4">
        <f>SUM(C15:C22)</f>
        <v>32017965.899999999</v>
      </c>
      <c r="D23" s="4"/>
      <c r="E23" s="4">
        <f>SUM(E17:E21)</f>
        <v>28241650.800000001</v>
      </c>
    </row>
    <row r="24" spans="1:5">
      <c r="C24" s="5"/>
      <c r="D24" s="5"/>
      <c r="E24" s="5"/>
    </row>
    <row r="25" spans="1:5">
      <c r="A25" s="1" t="s">
        <v>11</v>
      </c>
      <c r="C25" s="5">
        <v>114764158.7</v>
      </c>
      <c r="D25" s="5"/>
      <c r="E25" s="5">
        <v>88914231.799999997</v>
      </c>
    </row>
    <row r="26" spans="1:5">
      <c r="A26" s="1" t="s">
        <v>36</v>
      </c>
      <c r="C26" s="5">
        <v>6584458</v>
      </c>
      <c r="D26" s="5"/>
      <c r="E26" s="5">
        <v>7033264.5</v>
      </c>
    </row>
    <row r="27" spans="1:5">
      <c r="A27" s="1" t="s">
        <v>12</v>
      </c>
      <c r="C27" s="5">
        <f>77172135.2+12829751.6+1488465.9+3418323.4</f>
        <v>94908676.100000009</v>
      </c>
      <c r="D27" s="5" t="s">
        <v>35</v>
      </c>
      <c r="E27" s="5">
        <v>66701571</v>
      </c>
    </row>
    <row r="28" spans="1:5">
      <c r="C28" s="5"/>
      <c r="D28" s="5"/>
      <c r="E28" s="5" t="s">
        <v>35</v>
      </c>
    </row>
    <row r="29" spans="1:5" s="3" customFormat="1">
      <c r="A29" s="3" t="s">
        <v>13</v>
      </c>
      <c r="C29" s="4">
        <f>SUM(C25:C28)</f>
        <v>216257292.80000001</v>
      </c>
      <c r="D29" s="4"/>
      <c r="E29" s="4">
        <f>SUM(E25:E28)</f>
        <v>162649067.30000001</v>
      </c>
    </row>
    <row r="30" spans="1:5">
      <c r="C30" s="5"/>
      <c r="D30" s="5"/>
      <c r="E30" s="5"/>
    </row>
    <row r="31" spans="1:5">
      <c r="A31" s="1" t="s">
        <v>14</v>
      </c>
      <c r="C31" s="5">
        <v>7639931.5999999996</v>
      </c>
      <c r="D31" s="5"/>
      <c r="E31" s="5">
        <v>1602461.56</v>
      </c>
    </row>
    <row r="32" spans="1:5">
      <c r="A32" s="1" t="s">
        <v>15</v>
      </c>
      <c r="C32" s="5">
        <v>2460661.2999999998</v>
      </c>
      <c r="D32" s="5"/>
      <c r="E32" s="5">
        <v>0</v>
      </c>
    </row>
    <row r="33" spans="1:5">
      <c r="C33" s="5"/>
      <c r="D33" s="5"/>
      <c r="E33" s="5"/>
    </row>
    <row r="34" spans="1:5" s="3" customFormat="1">
      <c r="A34" s="3" t="s">
        <v>16</v>
      </c>
      <c r="C34" s="4">
        <f>SUM(C31:C33)</f>
        <v>10100592.899999999</v>
      </c>
      <c r="D34" s="4"/>
      <c r="E34" s="4">
        <f>SUM(E31:E33)</f>
        <v>1602461.56</v>
      </c>
    </row>
    <row r="35" spans="1:5">
      <c r="C35" s="5"/>
      <c r="D35" s="5"/>
      <c r="E35" s="5"/>
    </row>
    <row r="36" spans="1:5" s="3" customFormat="1">
      <c r="A36" s="3" t="s">
        <v>17</v>
      </c>
      <c r="C36" s="4">
        <f>SUM(C23,C29,C34)</f>
        <v>258375851.60000002</v>
      </c>
      <c r="D36" s="4"/>
      <c r="E36" s="4">
        <f>SUM(E23+E29+E34)</f>
        <v>192493179.66000003</v>
      </c>
    </row>
    <row r="37" spans="1:5" ht="10.5" customHeight="1"/>
    <row r="59" ht="6.75" customHeight="1"/>
    <row r="73" spans="1:5">
      <c r="A73" s="2"/>
      <c r="B73" s="2"/>
      <c r="C73" s="18" t="s">
        <v>37</v>
      </c>
      <c r="D73" s="18"/>
      <c r="E73" s="18" t="s">
        <v>18</v>
      </c>
    </row>
    <row r="74" spans="1:5">
      <c r="A74" s="2" t="s">
        <v>19</v>
      </c>
      <c r="B74" s="2"/>
      <c r="C74" s="16" t="s">
        <v>3</v>
      </c>
      <c r="D74" s="2"/>
      <c r="E74" s="2" t="s">
        <v>3</v>
      </c>
    </row>
    <row r="75" spans="1:5">
      <c r="A75" s="2"/>
      <c r="B75" s="2"/>
      <c r="C75" s="2"/>
      <c r="D75" s="2"/>
      <c r="E75" s="2" t="s">
        <v>4</v>
      </c>
    </row>
    <row r="76" spans="1:5">
      <c r="C76" s="5"/>
      <c r="D76" s="5"/>
      <c r="E76" s="5"/>
    </row>
    <row r="77" spans="1:5" s="3" customFormat="1">
      <c r="A77" s="3" t="s">
        <v>20</v>
      </c>
      <c r="C77" s="4"/>
      <c r="D77" s="4"/>
      <c r="E77" s="4"/>
    </row>
    <row r="78" spans="1:5" s="3" customFormat="1" ht="4.5" customHeight="1">
      <c r="C78" s="4"/>
      <c r="D78" s="4"/>
      <c r="E78" s="4"/>
    </row>
    <row r="79" spans="1:5">
      <c r="A79" s="1" t="s">
        <v>21</v>
      </c>
      <c r="C79" s="5">
        <v>61894238.600000001</v>
      </c>
      <c r="D79" s="5"/>
      <c r="E79" s="5">
        <v>39996829.600000001</v>
      </c>
    </row>
    <row r="80" spans="1:5">
      <c r="A80" s="1" t="s">
        <v>22</v>
      </c>
      <c r="C80" s="5">
        <v>2406740.7999999998</v>
      </c>
      <c r="D80" s="5"/>
      <c r="E80" s="5">
        <v>1000941.2</v>
      </c>
    </row>
    <row r="81" spans="1:5">
      <c r="A81" s="1" t="s">
        <v>23</v>
      </c>
      <c r="C81" s="5">
        <v>9921790.3000000007</v>
      </c>
      <c r="D81" s="5"/>
      <c r="E81" s="5">
        <v>6615983.9000000004</v>
      </c>
    </row>
    <row r="82" spans="1:5">
      <c r="A82" s="1" t="s">
        <v>24</v>
      </c>
      <c r="C82" s="5">
        <v>101767959.8</v>
      </c>
      <c r="D82" s="5"/>
      <c r="E82" s="5">
        <v>72920901.599999994</v>
      </c>
    </row>
    <row r="83" spans="1:5">
      <c r="A83" s="1" t="s">
        <v>25</v>
      </c>
      <c r="C83" s="6">
        <v>60079.199999999997</v>
      </c>
      <c r="D83" s="5"/>
      <c r="E83" s="6">
        <v>3913.8</v>
      </c>
    </row>
    <row r="84" spans="1:5">
      <c r="A84" s="1" t="s">
        <v>26</v>
      </c>
      <c r="C84" s="5">
        <v>22577852.5</v>
      </c>
      <c r="D84" s="5"/>
      <c r="E84" s="5">
        <v>21498648.699999999</v>
      </c>
    </row>
    <row r="85" spans="1:5">
      <c r="A85" s="1" t="s">
        <v>27</v>
      </c>
      <c r="C85" s="6">
        <v>3206035.1</v>
      </c>
      <c r="D85" s="5"/>
      <c r="E85" s="5">
        <v>2934191.7</v>
      </c>
    </row>
    <row r="86" spans="1:5">
      <c r="A86" s="1" t="s">
        <v>28</v>
      </c>
      <c r="C86" s="5">
        <f>4415325.1+3361440.4</f>
        <v>7776765.5</v>
      </c>
      <c r="D86" s="5" t="s">
        <v>35</v>
      </c>
      <c r="E86" s="5">
        <v>4070524.5</v>
      </c>
    </row>
    <row r="87" spans="1:5">
      <c r="A87" s="1" t="s">
        <v>29</v>
      </c>
      <c r="C87" s="5">
        <v>2460661.2999999998</v>
      </c>
      <c r="D87" s="5"/>
      <c r="E87" s="5">
        <v>2840775.2</v>
      </c>
    </row>
    <row r="88" spans="1:5">
      <c r="A88" s="1" t="s">
        <v>30</v>
      </c>
      <c r="C88" s="5">
        <v>46303728.5</v>
      </c>
      <c r="D88" s="5"/>
      <c r="E88" s="5">
        <v>36873502.899999999</v>
      </c>
    </row>
    <row r="89" spans="1:5">
      <c r="C89" s="5"/>
      <c r="D89" s="5"/>
      <c r="E89" s="5"/>
    </row>
    <row r="90" spans="1:5" s="3" customFormat="1">
      <c r="A90" s="3" t="s">
        <v>31</v>
      </c>
      <c r="C90" s="4">
        <f>SUM(C79:C89)</f>
        <v>258375851.59999999</v>
      </c>
      <c r="D90" s="4"/>
      <c r="E90" s="4">
        <f>SUM(E79:E89)</f>
        <v>188756213.09999996</v>
      </c>
    </row>
    <row r="91" spans="1:5" ht="9.75" customHeight="1"/>
    <row r="118" ht="18.75" customHeight="1"/>
    <row r="133" spans="1:5">
      <c r="A133" s="23"/>
      <c r="B133" s="23"/>
    </row>
    <row r="136" spans="1:5" s="3" customFormat="1">
      <c r="A136" s="3" t="s">
        <v>40</v>
      </c>
    </row>
    <row r="143" spans="1:5">
      <c r="A143" s="24" t="s">
        <v>32</v>
      </c>
      <c r="B143" s="25"/>
      <c r="C143" s="25"/>
      <c r="D143" s="25"/>
      <c r="E143" s="26"/>
    </row>
    <row r="144" spans="1:5">
      <c r="A144" s="19" t="s">
        <v>3</v>
      </c>
      <c r="B144" s="20"/>
      <c r="C144" s="20"/>
      <c r="D144" s="20"/>
      <c r="E144" s="21"/>
    </row>
    <row r="145" spans="1:5" s="8" customFormat="1">
      <c r="A145" s="7">
        <v>30</v>
      </c>
      <c r="B145" s="7">
        <v>60</v>
      </c>
      <c r="C145" s="7">
        <v>90</v>
      </c>
      <c r="D145" s="7" t="s">
        <v>33</v>
      </c>
      <c r="E145" s="7" t="s">
        <v>34</v>
      </c>
    </row>
    <row r="146" spans="1:5">
      <c r="A146" s="9"/>
      <c r="B146" s="9"/>
      <c r="C146" s="9"/>
      <c r="D146" s="9"/>
      <c r="E146" s="9"/>
    </row>
    <row r="147" spans="1:5">
      <c r="A147" s="10"/>
      <c r="B147" s="10"/>
      <c r="C147" s="10"/>
      <c r="D147" s="10"/>
      <c r="E147" s="10"/>
    </row>
    <row r="148" spans="1:5">
      <c r="A148" s="15">
        <v>74749.8</v>
      </c>
      <c r="B148" s="15">
        <v>71716</v>
      </c>
      <c r="C148" s="15">
        <v>172186.8</v>
      </c>
      <c r="D148" s="15">
        <v>41796382.5</v>
      </c>
      <c r="E148" s="12">
        <f>SUM(A148:D148)</f>
        <v>42115035.100000001</v>
      </c>
    </row>
    <row r="149" spans="1:5">
      <c r="A149" s="11"/>
      <c r="B149" s="11"/>
      <c r="C149" s="11"/>
      <c r="D149" s="11"/>
      <c r="E149" s="13" t="s">
        <v>35</v>
      </c>
    </row>
    <row r="150" spans="1:5">
      <c r="A150" s="10"/>
      <c r="B150" s="10"/>
      <c r="C150" s="10"/>
      <c r="D150" s="10"/>
      <c r="E150" s="10"/>
    </row>
    <row r="151" spans="1:5">
      <c r="A151" s="14"/>
      <c r="B151" s="14"/>
      <c r="C151" s="14"/>
      <c r="D151" s="14"/>
      <c r="E151" s="14"/>
    </row>
    <row r="153" spans="1:5">
      <c r="E153" s="5"/>
    </row>
  </sheetData>
  <mergeCells count="6">
    <mergeCell ref="A144:E144"/>
    <mergeCell ref="A7:E7"/>
    <mergeCell ref="A8:E8"/>
    <mergeCell ref="A133:B133"/>
    <mergeCell ref="A143:E143"/>
    <mergeCell ref="A9:E9"/>
  </mergeCells>
  <printOptions horizontalCentered="1"/>
  <pageMargins left="0.19685039370078741" right="0.19685039370078741" top="0.17" bottom="0.19685039370078741" header="0.17" footer="0.31496062992125984"/>
  <pageSetup orientation="portrait" r:id="rId1"/>
  <ignoredErrors>
    <ignoredError sqref="E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Silvia</cp:lastModifiedBy>
  <cp:lastPrinted>2019-11-06T15:25:35Z</cp:lastPrinted>
  <dcterms:created xsi:type="dcterms:W3CDTF">2013-04-30T00:27:57Z</dcterms:created>
  <dcterms:modified xsi:type="dcterms:W3CDTF">2019-11-06T15:25:59Z</dcterms:modified>
</cp:coreProperties>
</file>