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14370" windowHeight="12360"/>
  </bookViews>
  <sheets>
    <sheet name="Formato 6d DICIIEMBRE" sheetId="43" r:id="rId1"/>
  </sheets>
  <calcPr calcId="152511"/>
</workbook>
</file>

<file path=xl/calcChain.xml><?xml version="1.0" encoding="utf-8"?>
<calcChain xmlns="http://schemas.openxmlformats.org/spreadsheetml/2006/main">
  <c r="F14" i="43" l="1"/>
  <c r="H14" i="43" l="1"/>
  <c r="I14" i="43" l="1"/>
  <c r="G33" i="43" l="1"/>
  <c r="J33" i="43" s="1"/>
  <c r="F30" i="43"/>
  <c r="F23" i="43" s="1"/>
  <c r="E30" i="43"/>
  <c r="E23" i="43" s="1"/>
  <c r="G29" i="43"/>
  <c r="J29" i="43" s="1"/>
  <c r="J28" i="43"/>
  <c r="J27" i="43"/>
  <c r="J26" i="43"/>
  <c r="G24" i="43"/>
  <c r="J24" i="43" s="1"/>
  <c r="I23" i="43"/>
  <c r="H23" i="43"/>
  <c r="I18" i="43"/>
  <c r="H18" i="43"/>
  <c r="H11" i="43" s="1"/>
  <c r="F18" i="43"/>
  <c r="E18" i="43"/>
  <c r="I11" i="43"/>
  <c r="E14" i="43"/>
  <c r="G14" i="43" s="1"/>
  <c r="J14" i="43" s="1"/>
  <c r="G23" i="43" l="1"/>
  <c r="E11" i="43"/>
  <c r="E34" i="43" s="1"/>
  <c r="G18" i="43"/>
  <c r="J18" i="43" s="1"/>
  <c r="H34" i="43"/>
  <c r="I34" i="43"/>
  <c r="J23" i="43"/>
  <c r="F11" i="43"/>
  <c r="F34" i="43" s="1"/>
  <c r="G30" i="43"/>
  <c r="J30" i="43" s="1"/>
  <c r="G11" i="43" l="1"/>
  <c r="J11" i="43" s="1"/>
  <c r="G34" i="43"/>
  <c r="J34" i="43" s="1"/>
</calcChain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<sst xmlns="http://schemas.openxmlformats.org/spreadsheetml/2006/main" count="36" uniqueCount="26">
  <si>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</si>
  <si>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</si>
  <si>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 Miles de 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</si>
  <si>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</si>
  <si>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</si>
  <si>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</si>
  <si>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</si>
  <si>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</si>
  <si>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</si>
  <si>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</si>
  <si>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</si>
  <si>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</si>
  <si>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</si>
  <si>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</si>
  <si>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</si>
  <si>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</si>
  <si>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</si>
  <si>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</si>
  <si>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</si>
  <si>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</si>
  <si>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</si>
  <si>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</si>
  <si>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</si>
  <si>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</si>
  <si>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1 de enero al 31 de Diciembre de 2018 (b)</t>
  </si>
  <si>
    <t>Sector Central del Poder Ejecutivo del Gobierno del Estado de México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</si>
</sst>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2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20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0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1" fillId="0" borderId="0"/>
  </cellStyleXfs>
  <cellXfs count="47">
    <xf numFmtId="0" fontId="0" fillId="0" borderId="0" xfId="0"/>
    <xf numFmtId="0" fontId="22" fillId="0" borderId="0" xfId="45" applyFont="1"/>
    <xf numFmtId="4" fontId="23" fillId="33" borderId="19" xfId="45" applyNumberFormat="1" applyFont="1" applyFill="1" applyBorder="1" applyAlignment="1">
      <alignment horizontal="right" vertical="center" wrapText="1"/>
    </xf>
    <xf numFmtId="0" fontId="23" fillId="33" borderId="20" xfId="45" applyFont="1" applyFill="1" applyBorder="1" applyAlignment="1">
      <alignment horizontal="center" vertical="center" wrapText="1"/>
    </xf>
    <xf numFmtId="164" fontId="23" fillId="0" borderId="19" xfId="45" applyNumberFormat="1" applyFont="1" applyBorder="1" applyAlignment="1">
      <alignment horizontal="right" vertical="center" wrapText="1"/>
    </xf>
    <xf numFmtId="164" fontId="23" fillId="0" borderId="20" xfId="45" applyNumberFormat="1" applyFont="1" applyBorder="1" applyAlignment="1">
      <alignment horizontal="right" vertical="center" wrapText="1"/>
    </xf>
    <xf numFmtId="0" fontId="22" fillId="0" borderId="13" xfId="45" applyFont="1" applyBorder="1"/>
    <xf numFmtId="164" fontId="24" fillId="0" borderId="20" xfId="45" applyNumberFormat="1" applyFont="1" applyBorder="1" applyAlignment="1">
      <alignment horizontal="right" vertical="center" wrapText="1"/>
    </xf>
    <xf numFmtId="0" fontId="24" fillId="0" borderId="0" xfId="45" applyFont="1" applyBorder="1" applyAlignment="1">
      <alignment horizontal="left" vertical="center" wrapText="1" indent="1"/>
    </xf>
    <xf numFmtId="0" fontId="24" fillId="0" borderId="14" xfId="45" applyFont="1" applyBorder="1" applyAlignment="1">
      <alignment horizontal="left" vertical="center" wrapText="1" indent="1"/>
    </xf>
    <xf numFmtId="0" fontId="24" fillId="0" borderId="13" xfId="45" applyFont="1" applyBorder="1" applyAlignment="1">
      <alignment horizontal="left" vertical="center" wrapText="1"/>
    </xf>
    <xf numFmtId="0" fontId="23" fillId="0" borderId="15" xfId="45" applyFont="1" applyBorder="1" applyAlignment="1">
      <alignment horizontal="left" vertical="center" wrapText="1"/>
    </xf>
    <xf numFmtId="0" fontId="23" fillId="0" borderId="16" xfId="45" applyFont="1" applyBorder="1" applyAlignment="1">
      <alignment horizontal="left" vertical="center" wrapText="1"/>
    </xf>
    <xf numFmtId="0" fontId="23" fillId="0" borderId="17" xfId="45" applyFont="1" applyBorder="1" applyAlignment="1">
      <alignment horizontal="left" vertical="center" wrapText="1"/>
    </xf>
    <xf numFmtId="164" fontId="23" fillId="0" borderId="21" xfId="45" applyNumberFormat="1" applyFont="1" applyBorder="1" applyAlignment="1">
      <alignment horizontal="right" vertical="center" wrapText="1"/>
    </xf>
    <xf numFmtId="0" fontId="23" fillId="0" borderId="21" xfId="45" applyFont="1" applyBorder="1" applyAlignment="1">
      <alignment horizontal="center" vertical="center" wrapText="1"/>
    </xf>
    <xf numFmtId="164" fontId="22" fillId="0" borderId="0" xfId="45" applyNumberFormat="1" applyFont="1"/>
    <xf numFmtId="0" fontId="1" fillId="0" borderId="0" xfId="45"/>
    <xf numFmtId="0" fontId="23" fillId="33" borderId="10" xfId="45" applyFont="1" applyFill="1" applyBorder="1" applyAlignment="1">
      <alignment horizontal="center" vertical="center"/>
    </xf>
    <xf numFmtId="0" fontId="23" fillId="33" borderId="11" xfId="45" applyFont="1" applyFill="1" applyBorder="1" applyAlignment="1">
      <alignment horizontal="center" vertical="center"/>
    </xf>
    <xf numFmtId="0" fontId="23" fillId="33" borderId="12" xfId="45" applyFont="1" applyFill="1" applyBorder="1" applyAlignment="1">
      <alignment horizontal="center" vertical="center"/>
    </xf>
    <xf numFmtId="0" fontId="23" fillId="33" borderId="18" xfId="45" applyFont="1" applyFill="1" applyBorder="1" applyAlignment="1">
      <alignment horizontal="center" vertical="center" wrapText="1"/>
    </xf>
    <xf numFmtId="0" fontId="24" fillId="0" borderId="0" xfId="45" applyFont="1" applyBorder="1" applyAlignment="1">
      <alignment horizontal="left" vertical="center" wrapText="1"/>
    </xf>
    <xf numFmtId="0" fontId="24" fillId="0" borderId="14" xfId="45" applyFont="1" applyBorder="1" applyAlignment="1">
      <alignment horizontal="left" vertical="center" wrapText="1"/>
    </xf>
    <xf numFmtId="164" fontId="22" fillId="0" borderId="0" xfId="45" applyNumberFormat="1" applyFont="1" applyFill="1"/>
    <xf numFmtId="164" fontId="23" fillId="0" borderId="11" xfId="45" applyNumberFormat="1" applyFont="1" applyBorder="1" applyAlignment="1">
      <alignment horizontal="right" vertical="center" wrapText="1"/>
    </xf>
    <xf numFmtId="0" fontId="23" fillId="33" borderId="13" xfId="45" applyFont="1" applyFill="1" applyBorder="1" applyAlignment="1">
      <alignment horizontal="center" vertical="center"/>
    </xf>
    <xf numFmtId="0" fontId="23" fillId="33" borderId="0" xfId="45" applyFont="1" applyFill="1" applyBorder="1" applyAlignment="1">
      <alignment horizontal="center" vertical="center"/>
    </xf>
    <xf numFmtId="0" fontId="23" fillId="33" borderId="14" xfId="45" applyFont="1" applyFill="1" applyBorder="1" applyAlignment="1">
      <alignment horizontal="center" vertical="center"/>
    </xf>
    <xf numFmtId="0" fontId="21" fillId="0" borderId="0" xfId="45" applyFont="1" applyAlignment="1">
      <alignment horizontal="left" vertical="center"/>
    </xf>
    <xf numFmtId="0" fontId="21" fillId="0" borderId="0" xfId="45" applyFont="1" applyBorder="1" applyAlignment="1">
      <alignment horizontal="left"/>
    </xf>
    <xf numFmtId="0" fontId="23" fillId="33" borderId="10" xfId="45" applyFont="1" applyFill="1" applyBorder="1" applyAlignment="1">
      <alignment horizontal="center" vertical="center"/>
    </xf>
    <xf numFmtId="0" fontId="23" fillId="33" borderId="11" xfId="45" applyFont="1" applyFill="1" applyBorder="1" applyAlignment="1">
      <alignment horizontal="center" vertical="center"/>
    </xf>
    <xf numFmtId="0" fontId="23" fillId="33" borderId="12" xfId="45" applyFont="1" applyFill="1" applyBorder="1" applyAlignment="1">
      <alignment horizontal="center" vertical="center"/>
    </xf>
    <xf numFmtId="0" fontId="23" fillId="0" borderId="13" xfId="45" applyFont="1" applyBorder="1" applyAlignment="1">
      <alignment horizontal="left" vertical="center" wrapText="1"/>
    </xf>
    <xf numFmtId="0" fontId="23" fillId="0" borderId="0" xfId="45" applyFont="1" applyBorder="1" applyAlignment="1">
      <alignment horizontal="left" vertical="center" wrapText="1"/>
    </xf>
    <xf numFmtId="0" fontId="23" fillId="0" borderId="14" xfId="45" applyFont="1" applyBorder="1" applyAlignment="1">
      <alignment horizontal="left" vertical="center" wrapText="1"/>
    </xf>
    <xf numFmtId="0" fontId="23" fillId="33" borderId="15" xfId="45" applyFont="1" applyFill="1" applyBorder="1" applyAlignment="1">
      <alignment horizontal="center" vertical="center"/>
    </xf>
    <xf numFmtId="0" fontId="23" fillId="33" borderId="16" xfId="45" applyFont="1" applyFill="1" applyBorder="1" applyAlignment="1">
      <alignment horizontal="center" vertical="center"/>
    </xf>
    <xf numFmtId="0" fontId="23" fillId="33" borderId="17" xfId="45" applyFont="1" applyFill="1" applyBorder="1" applyAlignment="1">
      <alignment horizontal="center" vertical="center"/>
    </xf>
    <xf numFmtId="0" fontId="23" fillId="33" borderId="18" xfId="45" applyFont="1" applyFill="1" applyBorder="1" applyAlignment="1">
      <alignment horizontal="center" vertical="center"/>
    </xf>
    <xf numFmtId="0" fontId="23" fillId="33" borderId="18" xfId="45" applyFont="1" applyFill="1" applyBorder="1" applyAlignment="1">
      <alignment horizontal="center" vertical="center" wrapText="1"/>
    </xf>
    <xf numFmtId="0" fontId="23" fillId="0" borderId="10" xfId="45" applyFont="1" applyBorder="1" applyAlignment="1">
      <alignment horizontal="left" vertical="center" wrapText="1"/>
    </xf>
    <xf numFmtId="0" fontId="23" fillId="0" borderId="11" xfId="45" applyFont="1" applyBorder="1" applyAlignment="1">
      <alignment horizontal="left" vertical="center" wrapText="1"/>
    </xf>
    <xf numFmtId="0" fontId="23" fillId="0" borderId="12" xfId="45" applyFont="1" applyBorder="1" applyAlignment="1">
      <alignment horizontal="left" vertical="center" wrapText="1"/>
    </xf>
    <xf numFmtId="0" fontId="24" fillId="0" borderId="0" xfId="45" applyFont="1" applyBorder="1" applyAlignment="1">
      <alignment horizontal="left" vertical="center" wrapText="1"/>
    </xf>
    <xf numFmtId="0" fontId="24" fillId="0" borderId="14" xfId="45" applyFont="1" applyBorder="1" applyAlignment="1">
      <alignment horizontal="left" vertical="center" wrapText="1"/>
    </xf>
  </cellXfs>
  <cellStyles count="46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1" builtinId="20" customBuiltin="1"/>
    <cellStyle name="Incorrecto" xfId="9" builtinId="27" customBuiltin="1"/>
    <cellStyle name="Millares 2" xfId="1"/>
    <cellStyle name="Neutral" xfId="10" builtinId="28" customBuiltin="1"/>
    <cellStyle name="Normal" xfId="0" builtinId="0"/>
    <cellStyle name="Normal 2" xfId="2"/>
    <cellStyle name="Normal 3" xfId="43"/>
    <cellStyle name="Normal 4" xfId="45"/>
    <cellStyle name="Notas 2" xfId="44"/>
    <cellStyle name="Salida" xfId="12" builtinId="21" customBuiltin="1"/>
    <cellStyle name="Texto de advertencia" xfId="16" builtinId="11" customBuiltin="1"/>
    <cellStyle name="Texto explicativo" xfId="17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topLeftCell="A5" zoomScale="120" zoomScaleNormal="120" workbookViewId="0">
      <selection activeCell="A28" sqref="A28"/>
    </sheetView>
  </sheetViews>
  <sheetFormatPr baseColWidth="10" defaultColWidth="0" defaultRowHeight="15" customHeight="1" zeroHeight="1" x14ac:dyDescent="0.25"/>
  <cols>
    <col min="1" max="3" width="2.7109375" style="1" customWidth="1"/>
    <col min="4" max="4" width="42.140625" style="1" customWidth="1"/>
    <col min="5" max="5" width="12" style="1" customWidth="1"/>
    <col min="6" max="6" width="13.7109375" style="1" customWidth="1"/>
    <col min="7" max="7" width="12.42578125" style="1" customWidth="1"/>
    <col min="8" max="8" width="13.5703125" style="1" customWidth="1"/>
    <col min="9" max="9" width="12.28515625" style="1" customWidth="1"/>
    <col min="10" max="10" width="10" style="1" customWidth="1"/>
    <col min="11" max="11" width="10.7109375" style="1" customWidth="1"/>
    <col min="12" max="16384" width="11.42578125" style="17" hidden="1"/>
  </cols>
  <sheetData>
    <row r="1" spans="2:11" x14ac:dyDescent="0.25">
      <c r="B1" s="29"/>
      <c r="C1" s="29"/>
      <c r="D1" s="29"/>
      <c r="E1" s="29"/>
      <c r="F1" s="29"/>
      <c r="G1" s="29"/>
      <c r="H1" s="29"/>
      <c r="I1" s="29"/>
      <c r="J1" s="29"/>
    </row>
    <row r="2" spans="2:11" ht="15.75" customHeight="1" x14ac:dyDescent="0.25">
      <c r="B2" s="30"/>
      <c r="C2" s="30"/>
      <c r="D2" s="30"/>
      <c r="E2" s="30"/>
      <c r="F2" s="30"/>
      <c r="G2" s="30"/>
      <c r="H2" s="30"/>
      <c r="I2" s="30"/>
      <c r="J2" s="30"/>
    </row>
    <row r="3" spans="2:11" ht="11.25" customHeight="1" x14ac:dyDescent="0.25">
      <c r="B3" s="31" t="s">
        <v>25</v>
      </c>
      <c r="C3" s="32"/>
      <c r="D3" s="32"/>
      <c r="E3" s="32"/>
      <c r="F3" s="32"/>
      <c r="G3" s="32"/>
      <c r="H3" s="32"/>
      <c r="I3" s="32"/>
      <c r="J3" s="33"/>
    </row>
    <row r="4" spans="2:11" ht="7.5" customHeight="1" x14ac:dyDescent="0.25">
      <c r="B4" s="26" t="s">
        <v>0</v>
      </c>
      <c r="C4" s="27"/>
      <c r="D4" s="27"/>
      <c r="E4" s="27"/>
      <c r="F4" s="27"/>
      <c r="G4" s="27"/>
      <c r="H4" s="27"/>
      <c r="I4" s="27"/>
      <c r="J4" s="28"/>
    </row>
    <row r="5" spans="2:11" ht="9.75" customHeight="1" x14ac:dyDescent="0.25">
      <c r="B5" s="26" t="s">
        <v>1</v>
      </c>
      <c r="C5" s="27"/>
      <c r="D5" s="27"/>
      <c r="E5" s="27"/>
      <c r="F5" s="27"/>
      <c r="G5" s="27"/>
      <c r="H5" s="27"/>
      <c r="I5" s="27"/>
      <c r="J5" s="28"/>
    </row>
    <row r="6" spans="2:11" ht="10.5" customHeight="1" x14ac:dyDescent="0.25">
      <c r="B6" s="26" t="s">
        <v>24</v>
      </c>
      <c r="C6" s="27"/>
      <c r="D6" s="27"/>
      <c r="E6" s="27"/>
      <c r="F6" s="27"/>
      <c r="G6" s="27"/>
      <c r="H6" s="27"/>
      <c r="I6" s="27"/>
      <c r="J6" s="28"/>
    </row>
    <row r="7" spans="2:11" ht="9" customHeight="1" x14ac:dyDescent="0.25">
      <c r="B7" s="37" t="s">
        <v>2</v>
      </c>
      <c r="C7" s="38"/>
      <c r="D7" s="38"/>
      <c r="E7" s="38"/>
      <c r="F7" s="38"/>
      <c r="G7" s="38"/>
      <c r="H7" s="38"/>
      <c r="I7" s="38"/>
      <c r="J7" s="39"/>
    </row>
    <row r="8" spans="2:11" x14ac:dyDescent="0.25">
      <c r="B8" s="40" t="s">
        <v>3</v>
      </c>
      <c r="C8" s="40"/>
      <c r="D8" s="40"/>
      <c r="E8" s="41" t="s">
        <v>4</v>
      </c>
      <c r="F8" s="41"/>
      <c r="G8" s="41"/>
      <c r="H8" s="41"/>
      <c r="I8" s="41"/>
      <c r="J8" s="41" t="s">
        <v>5</v>
      </c>
    </row>
    <row r="9" spans="2:11" ht="21" customHeight="1" x14ac:dyDescent="0.25">
      <c r="B9" s="40"/>
      <c r="C9" s="40"/>
      <c r="D9" s="40"/>
      <c r="E9" s="21" t="s">
        <v>6</v>
      </c>
      <c r="F9" s="21" t="s">
        <v>7</v>
      </c>
      <c r="G9" s="21" t="s">
        <v>8</v>
      </c>
      <c r="H9" s="21" t="s">
        <v>9</v>
      </c>
      <c r="I9" s="21" t="s">
        <v>10</v>
      </c>
      <c r="J9" s="41"/>
    </row>
    <row r="10" spans="2:11" ht="21" customHeight="1" x14ac:dyDescent="0.25">
      <c r="B10" s="18"/>
      <c r="C10" s="19"/>
      <c r="D10" s="20"/>
      <c r="E10" s="2"/>
      <c r="F10" s="2"/>
      <c r="G10" s="2"/>
      <c r="H10" s="2"/>
      <c r="I10" s="2"/>
      <c r="J10" s="3"/>
    </row>
    <row r="11" spans="2:11" ht="15" customHeight="1" x14ac:dyDescent="0.25">
      <c r="B11" s="42" t="s">
        <v>11</v>
      </c>
      <c r="C11" s="43"/>
      <c r="D11" s="44"/>
      <c r="E11" s="4">
        <f>E12+E13+E14+E17+E18+E21</f>
        <v>47510440.599999994</v>
      </c>
      <c r="F11" s="4">
        <f>F12+F13+F14+F17+F18+F21</f>
        <v>78273.8</v>
      </c>
      <c r="G11" s="4">
        <f>E11+F11</f>
        <v>47588714.399999991</v>
      </c>
      <c r="H11" s="4">
        <f>H12+H13+H14+H17+H18+H21</f>
        <v>43756422.600000001</v>
      </c>
      <c r="I11" s="4">
        <f>SUM(I12+I13+I14+I17)</f>
        <v>43756422.600000001</v>
      </c>
      <c r="J11" s="5">
        <f t="shared" ref="J11:J33" si="0">G11-H11</f>
        <v>3832291.7999999896</v>
      </c>
      <c r="K11" s="16"/>
    </row>
    <row r="12" spans="2:11" ht="15" customHeight="1" x14ac:dyDescent="0.25">
      <c r="B12" s="6"/>
      <c r="C12" s="45" t="s">
        <v>12</v>
      </c>
      <c r="D12" s="46"/>
      <c r="E12" s="7">
        <v>6131984.0999999996</v>
      </c>
      <c r="F12" s="7">
        <v>-56168.1</v>
      </c>
      <c r="G12" s="7">
        <v>6075816</v>
      </c>
      <c r="H12" s="7">
        <v>4356364.5999999996</v>
      </c>
      <c r="I12" s="7">
        <v>4356364.5999999996</v>
      </c>
      <c r="J12" s="7">
        <v>1719451.4</v>
      </c>
    </row>
    <row r="13" spans="2:11" ht="15" customHeight="1" x14ac:dyDescent="0.25">
      <c r="B13" s="6"/>
      <c r="C13" s="45" t="s">
        <v>13</v>
      </c>
      <c r="D13" s="46"/>
      <c r="E13" s="7">
        <v>30859129.5</v>
      </c>
      <c r="F13" s="7">
        <v>114691.4</v>
      </c>
      <c r="G13" s="7">
        <v>30973820.899999999</v>
      </c>
      <c r="H13" s="7">
        <v>30875689</v>
      </c>
      <c r="I13" s="7">
        <v>30875689</v>
      </c>
      <c r="J13" s="7">
        <v>98131.9</v>
      </c>
      <c r="K13" s="24"/>
    </row>
    <row r="14" spans="2:11" ht="15" customHeight="1" x14ac:dyDescent="0.25">
      <c r="B14" s="6"/>
      <c r="C14" s="45" t="s">
        <v>14</v>
      </c>
      <c r="D14" s="46"/>
      <c r="E14" s="7">
        <f>SUM(E15:E16)</f>
        <v>116944.8</v>
      </c>
      <c r="F14" s="7">
        <f>SUM(F15:F16)</f>
        <v>892.8</v>
      </c>
      <c r="G14" s="7">
        <f>SUM(E14:F14)</f>
        <v>117837.6</v>
      </c>
      <c r="H14" s="7">
        <f>SUM(H15:H16)</f>
        <v>59547.4</v>
      </c>
      <c r="I14" s="7">
        <f>SUM(I15:I16)</f>
        <v>59547.4</v>
      </c>
      <c r="J14" s="7">
        <f>G14-H14</f>
        <v>58290.200000000004</v>
      </c>
    </row>
    <row r="15" spans="2:11" ht="15" customHeight="1" x14ac:dyDescent="0.25">
      <c r="B15" s="6"/>
      <c r="C15" s="22"/>
      <c r="D15" s="23" t="s">
        <v>15</v>
      </c>
      <c r="E15" s="7">
        <v>116944.8</v>
      </c>
      <c r="F15" s="7">
        <v>892.8</v>
      </c>
      <c r="G15" s="7">
        <v>117837.6</v>
      </c>
      <c r="H15" s="7">
        <v>59547.4</v>
      </c>
      <c r="I15" s="7">
        <v>59547.4</v>
      </c>
      <c r="J15" s="7">
        <v>58290.2</v>
      </c>
    </row>
    <row r="16" spans="2:11" ht="15" customHeight="1" x14ac:dyDescent="0.25">
      <c r="B16" s="6"/>
      <c r="C16" s="22"/>
      <c r="D16" s="23" t="s">
        <v>16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7">
        <v>0</v>
      </c>
    </row>
    <row r="17" spans="2:11" ht="15" customHeight="1" x14ac:dyDescent="0.25">
      <c r="B17" s="6"/>
      <c r="C17" s="45" t="s">
        <v>17</v>
      </c>
      <c r="D17" s="46"/>
      <c r="E17" s="7">
        <v>10402382.199999999</v>
      </c>
      <c r="F17" s="7">
        <v>18857.7</v>
      </c>
      <c r="G17" s="7">
        <v>10421239.9</v>
      </c>
      <c r="H17" s="7">
        <v>8464821.5999999996</v>
      </c>
      <c r="I17" s="7">
        <v>8464821.5999999996</v>
      </c>
      <c r="J17" s="7">
        <v>1956418.3</v>
      </c>
    </row>
    <row r="18" spans="2:11" ht="15" customHeight="1" x14ac:dyDescent="0.25">
      <c r="B18" s="6"/>
      <c r="C18" s="45" t="s">
        <v>18</v>
      </c>
      <c r="D18" s="46"/>
      <c r="E18" s="7">
        <f>SUM(E19:E20)</f>
        <v>0</v>
      </c>
      <c r="F18" s="7">
        <f>SUM(F19:F20)</f>
        <v>0</v>
      </c>
      <c r="G18" s="7">
        <f t="shared" ref="G17:G34" si="1">E18+F18</f>
        <v>0</v>
      </c>
      <c r="H18" s="7">
        <f>SUM(H19:H20)</f>
        <v>0</v>
      </c>
      <c r="I18" s="7">
        <f>SUM(I19:I20)</f>
        <v>0</v>
      </c>
      <c r="J18" s="7">
        <f t="shared" si="0"/>
        <v>0</v>
      </c>
    </row>
    <row r="19" spans="2:11" ht="15" customHeight="1" x14ac:dyDescent="0.25">
      <c r="B19" s="6"/>
      <c r="C19" s="8"/>
      <c r="D19" s="9" t="s">
        <v>19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16"/>
    </row>
    <row r="20" spans="2:11" ht="15" customHeight="1" x14ac:dyDescent="0.25">
      <c r="B20" s="6"/>
      <c r="C20" s="8"/>
      <c r="D20" s="9" t="s">
        <v>20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2:11" ht="15" customHeight="1" x14ac:dyDescent="0.25">
      <c r="B21" s="6"/>
      <c r="C21" s="45" t="s">
        <v>21</v>
      </c>
      <c r="D21" s="46"/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</row>
    <row r="22" spans="2:11" ht="15" customHeight="1" x14ac:dyDescent="0.25">
      <c r="B22" s="10"/>
      <c r="C22" s="22"/>
      <c r="D22" s="23"/>
      <c r="E22" s="5"/>
      <c r="F22" s="5"/>
      <c r="G22" s="5"/>
      <c r="H22" s="5"/>
      <c r="I22" s="5"/>
      <c r="J22" s="5"/>
    </row>
    <row r="23" spans="2:11" ht="15" customHeight="1" x14ac:dyDescent="0.25">
      <c r="B23" s="34" t="s">
        <v>22</v>
      </c>
      <c r="C23" s="35"/>
      <c r="D23" s="36"/>
      <c r="E23" s="5">
        <f>E24+E25+E26+E29+E30+E33</f>
        <v>11901929.199999999</v>
      </c>
      <c r="F23" s="5">
        <f>F24+F25+F26+F29+F30+F33</f>
        <v>0</v>
      </c>
      <c r="G23" s="5">
        <f t="shared" si="1"/>
        <v>11901929.199999999</v>
      </c>
      <c r="H23" s="5">
        <f>SUM(H24+H25)</f>
        <v>11901929.199999999</v>
      </c>
      <c r="I23" s="5">
        <f>SUM(I24+I25)</f>
        <v>11901929.199999999</v>
      </c>
      <c r="J23" s="5">
        <f t="shared" ref="J23:J26" si="2">G23-I23</f>
        <v>0</v>
      </c>
    </row>
    <row r="24" spans="2:11" ht="15" customHeight="1" x14ac:dyDescent="0.25">
      <c r="B24" s="6"/>
      <c r="C24" s="45" t="s">
        <v>12</v>
      </c>
      <c r="D24" s="46"/>
      <c r="E24" s="7">
        <v>0</v>
      </c>
      <c r="F24" s="7">
        <v>0</v>
      </c>
      <c r="G24" s="7">
        <f>SUM(E24:F24)</f>
        <v>0</v>
      </c>
      <c r="H24" s="7">
        <v>0</v>
      </c>
      <c r="I24" s="7">
        <v>0</v>
      </c>
      <c r="J24" s="7">
        <f t="shared" si="2"/>
        <v>0</v>
      </c>
    </row>
    <row r="25" spans="2:11" ht="15" customHeight="1" x14ac:dyDescent="0.25">
      <c r="B25" s="6"/>
      <c r="C25" s="45" t="s">
        <v>13</v>
      </c>
      <c r="D25" s="46"/>
      <c r="E25" s="7">
        <v>11901929.199999999</v>
      </c>
      <c r="F25" s="7">
        <v>0</v>
      </c>
      <c r="G25" s="7">
        <v>11901929.199999999</v>
      </c>
      <c r="H25" s="7">
        <v>11901929.199999999</v>
      </c>
      <c r="I25" s="7">
        <v>11901929.199999999</v>
      </c>
      <c r="J25" s="7">
        <v>0</v>
      </c>
      <c r="K25" s="16"/>
    </row>
    <row r="26" spans="2:11" ht="15" customHeight="1" x14ac:dyDescent="0.25">
      <c r="B26" s="6"/>
      <c r="C26" s="45" t="s">
        <v>14</v>
      </c>
      <c r="D26" s="46"/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f t="shared" si="2"/>
        <v>0</v>
      </c>
    </row>
    <row r="27" spans="2:11" ht="15" customHeight="1" x14ac:dyDescent="0.25">
      <c r="B27" s="6"/>
      <c r="C27" s="22"/>
      <c r="D27" s="23" t="s">
        <v>15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f t="shared" si="0"/>
        <v>0</v>
      </c>
    </row>
    <row r="28" spans="2:11" ht="15" customHeight="1" x14ac:dyDescent="0.25">
      <c r="B28" s="6"/>
      <c r="C28" s="22"/>
      <c r="D28" s="23" t="s">
        <v>16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f t="shared" si="0"/>
        <v>0</v>
      </c>
    </row>
    <row r="29" spans="2:11" ht="15" customHeight="1" x14ac:dyDescent="0.25">
      <c r="B29" s="6"/>
      <c r="C29" s="45" t="s">
        <v>17</v>
      </c>
      <c r="D29" s="46"/>
      <c r="E29" s="7">
        <v>0</v>
      </c>
      <c r="F29" s="7">
        <v>0</v>
      </c>
      <c r="G29" s="7">
        <f t="shared" si="1"/>
        <v>0</v>
      </c>
      <c r="H29" s="7">
        <v>0</v>
      </c>
      <c r="I29" s="7">
        <v>0</v>
      </c>
      <c r="J29" s="7">
        <f t="shared" si="0"/>
        <v>0</v>
      </c>
    </row>
    <row r="30" spans="2:11" ht="15" customHeight="1" x14ac:dyDescent="0.25">
      <c r="B30" s="6"/>
      <c r="C30" s="45" t="s">
        <v>18</v>
      </c>
      <c r="D30" s="46"/>
      <c r="E30" s="7">
        <f>E31+E32</f>
        <v>0</v>
      </c>
      <c r="F30" s="7">
        <f>F31+F32</f>
        <v>0</v>
      </c>
      <c r="G30" s="7">
        <f t="shared" si="1"/>
        <v>0</v>
      </c>
      <c r="H30" s="7">
        <v>0</v>
      </c>
      <c r="I30" s="7">
        <v>0</v>
      </c>
      <c r="J30" s="7">
        <f t="shared" si="0"/>
        <v>0</v>
      </c>
    </row>
    <row r="31" spans="2:11" ht="15" customHeight="1" x14ac:dyDescent="0.25">
      <c r="B31" s="6"/>
      <c r="C31" s="8"/>
      <c r="D31" s="9" t="s">
        <v>19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</row>
    <row r="32" spans="2:11" ht="15" customHeight="1" x14ac:dyDescent="0.25">
      <c r="B32" s="6"/>
      <c r="C32" s="8"/>
      <c r="D32" s="9" t="s">
        <v>20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</row>
    <row r="33" spans="2:10" ht="15" customHeight="1" x14ac:dyDescent="0.25">
      <c r="B33" s="6"/>
      <c r="C33" s="45" t="s">
        <v>21</v>
      </c>
      <c r="D33" s="46"/>
      <c r="E33" s="7">
        <v>0</v>
      </c>
      <c r="F33" s="7">
        <v>0</v>
      </c>
      <c r="G33" s="7">
        <f t="shared" si="1"/>
        <v>0</v>
      </c>
      <c r="H33" s="7">
        <v>0</v>
      </c>
      <c r="I33" s="7">
        <v>0</v>
      </c>
      <c r="J33" s="7">
        <f t="shared" si="0"/>
        <v>0</v>
      </c>
    </row>
    <row r="34" spans="2:10" ht="15" customHeight="1" x14ac:dyDescent="0.25">
      <c r="B34" s="34" t="s">
        <v>23</v>
      </c>
      <c r="C34" s="35"/>
      <c r="D34" s="36"/>
      <c r="E34" s="5">
        <f>E11+E23</f>
        <v>59412369.799999997</v>
      </c>
      <c r="F34" s="5">
        <f>F11+F23</f>
        <v>78273.8</v>
      </c>
      <c r="G34" s="5">
        <f t="shared" si="1"/>
        <v>59490643.599999994</v>
      </c>
      <c r="H34" s="5">
        <f>SUM(H11+H23)</f>
        <v>55658351.799999997</v>
      </c>
      <c r="I34" s="5">
        <f>SUM(I11+I23)</f>
        <v>55658351.799999997</v>
      </c>
      <c r="J34" s="5">
        <f>G34-H34</f>
        <v>3832291.799999997</v>
      </c>
    </row>
    <row r="35" spans="2:10" ht="15" customHeight="1" x14ac:dyDescent="0.25">
      <c r="B35" s="11"/>
      <c r="C35" s="12"/>
      <c r="D35" s="13"/>
      <c r="E35" s="14"/>
      <c r="F35" s="14"/>
      <c r="G35" s="14"/>
      <c r="H35" s="14"/>
      <c r="I35" s="14"/>
      <c r="J35" s="15"/>
    </row>
    <row r="36" spans="2:10" x14ac:dyDescent="0.25">
      <c r="E36" s="25"/>
      <c r="F36" s="16"/>
      <c r="H36" s="16"/>
      <c r="I36" s="16"/>
    </row>
    <row r="37" spans="2:10" ht="15" customHeight="1" x14ac:dyDescent="0.25"/>
  </sheetData>
  <mergeCells count="25">
    <mergeCell ref="B34:D34"/>
    <mergeCell ref="C24:D24"/>
    <mergeCell ref="C25:D25"/>
    <mergeCell ref="C26:D26"/>
    <mergeCell ref="C29:D29"/>
    <mergeCell ref="C30:D30"/>
    <mergeCell ref="C33:D33"/>
    <mergeCell ref="B23:D23"/>
    <mergeCell ref="B7:J7"/>
    <mergeCell ref="B8:D9"/>
    <mergeCell ref="E8:I8"/>
    <mergeCell ref="J8:J9"/>
    <mergeCell ref="B11:D11"/>
    <mergeCell ref="C12:D12"/>
    <mergeCell ref="C13:D13"/>
    <mergeCell ref="C14:D14"/>
    <mergeCell ref="C17:D17"/>
    <mergeCell ref="C18:D18"/>
    <mergeCell ref="C21:D21"/>
    <mergeCell ref="B6:J6"/>
    <mergeCell ref="B1:J1"/>
    <mergeCell ref="B2:J2"/>
    <mergeCell ref="B3:J3"/>
    <mergeCell ref="B4:J4"/>
    <mergeCell ref="B5:J5"/>
  </mergeCells>
  <printOptions horizontalCentered="1"/>
  <pageMargins left="0.39370078740157483" right="0.39370078740157483" top="0.74803149606299213" bottom="0.39370078740157483" header="0.31496062992125984" footer="0.31496062992125984"/>
  <pageSetup orientation="landscape" r:id="rId1"/>
  <ignoredErrors>
    <ignoredError sqref="G11:J11 J26:J33 I36:J37 J35 J18 J23:J24" formula="1"/>
    <ignoredError sqref="G34:H34 G18:H18 G35:H35 G36:H37 G14 G26:H33 I34 I18 I26:I33 G23:H24 I23:I24" formula="1" formulaRange="1"/>
    <ignoredError sqref="E14 E34:F34 E26:F33 E36:F37 E35:F35 E18:F18 H14:I14 E23:F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6d DICIIEMBRE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Carol</cp:lastModifiedBy>
  <cp:lastPrinted>2019-02-18T17:43:22Z</cp:lastPrinted>
  <dcterms:created xsi:type="dcterms:W3CDTF">2015-05-07T19:48:36Z</dcterms:created>
  <dcterms:modified xsi:type="dcterms:W3CDTF">2019-06-25T18:15:16Z</dcterms:modified>
</cp:coreProperties>
</file>