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rol\Downloads\"/>
    </mc:Choice>
  </mc:AlternateContent>
  <xr:revisionPtr revIDLastSave="0" documentId="8_{D15D07E0-6B29-49B1-A19A-48C66305451A}" xr6:coauthVersionLast="47" xr6:coauthVersionMax="47" xr10:uidLastSave="{00000000-0000-0000-0000-000000000000}"/>
  <bookViews>
    <workbookView xWindow="-120" yWindow="-120" windowWidth="29040" windowHeight="15840" xr2:uid="{4F5764E5-692B-4C70-84B0-413E90412790}"/>
  </bookViews>
  <sheets>
    <sheet name="Formato 6d MARZO 2023" sheetId="1" r:id="rId1"/>
  </sheets>
  <externalReferences>
    <externalReference r:id="rId2"/>
  </externalReferences>
  <definedNames>
    <definedName name="JR_PAGE_ANCHOR_0_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3" i="1" l="1"/>
  <c r="J33" i="1" s="1"/>
  <c r="F30" i="1"/>
  <c r="E30" i="1"/>
  <c r="G30" i="1" s="1"/>
  <c r="J30" i="1" s="1"/>
  <c r="G29" i="1"/>
  <c r="J29" i="1" s="1"/>
  <c r="J28" i="1"/>
  <c r="J27" i="1"/>
  <c r="J26" i="1"/>
  <c r="I25" i="1"/>
  <c r="G25" i="1"/>
  <c r="J25" i="1" s="1"/>
  <c r="G24" i="1"/>
  <c r="J24" i="1" s="1"/>
  <c r="I23" i="1"/>
  <c r="H23" i="1"/>
  <c r="F23" i="1"/>
  <c r="E23" i="1"/>
  <c r="G23" i="1" s="1"/>
  <c r="J23" i="1" s="1"/>
  <c r="I18" i="1"/>
  <c r="H18" i="1"/>
  <c r="F18" i="1"/>
  <c r="E18" i="1"/>
  <c r="G18" i="1" s="1"/>
  <c r="J18" i="1" s="1"/>
  <c r="I17" i="1"/>
  <c r="G17" i="1"/>
  <c r="J17" i="1" s="1"/>
  <c r="J16" i="1"/>
  <c r="I15" i="1"/>
  <c r="I14" i="1" s="1"/>
  <c r="G15" i="1"/>
  <c r="J15" i="1" s="1"/>
  <c r="J14" i="1" s="1"/>
  <c r="H14" i="1"/>
  <c r="G14" i="1"/>
  <c r="F14" i="1"/>
  <c r="F11" i="1" s="1"/>
  <c r="F34" i="1" s="1"/>
  <c r="E14" i="1"/>
  <c r="H13" i="1"/>
  <c r="I13" i="1" s="1"/>
  <c r="I11" i="1" s="1"/>
  <c r="I34" i="1" s="1"/>
  <c r="G13" i="1"/>
  <c r="I12" i="1"/>
  <c r="G12" i="1"/>
  <c r="J12" i="1" s="1"/>
  <c r="E11" i="1"/>
  <c r="E34" i="1" s="1"/>
  <c r="G34" i="1" s="1"/>
  <c r="G11" i="1" l="1"/>
  <c r="J13" i="1"/>
  <c r="H11" i="1"/>
  <c r="H34" i="1" s="1"/>
  <c r="J34" i="1" s="1"/>
  <c r="J11" i="1" l="1"/>
</calcChain>
</file>

<file path=xl/sharedStrings.xml><?xml version="1.0" encoding="utf-8"?>
<sst xmlns="http://schemas.openxmlformats.org/spreadsheetml/2006/main" count="38" uniqueCount="28">
  <si>
    <t>Formato 6 d) Estado Analítico del Ejercicio del Presupuesto de Egresos Detallado - LDF</t>
  </si>
  <si>
    <t>(Clasificación de Servicios Personales por Categoría)</t>
  </si>
  <si>
    <t>Sector Central del Poder Ejecutivo del Estado Libre y Soberano de México</t>
  </si>
  <si>
    <t>Estado Analítico del Ejercicio del Presupuesto de Egresos Detallado - LDF</t>
  </si>
  <si>
    <t>Clasificación de Servicios Personales por Categoría</t>
  </si>
  <si>
    <t>Del 1 de enero al 31 deMarzo de 2023 (b)</t>
  </si>
  <si>
    <t>( Miles de 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</si>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</sst>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6"/>
      <color theme="1"/>
      <name val="Arial"/>
      <family val="2"/>
    </font>
    <font>
      <sz val="6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2" fillId="0" borderId="0" xfId="1" applyFont="1" applyAlignment="1">
      <alignment horizontal="left" vertical="center"/>
    </xf>
    <xf numFmtId="0" fontId="3" fillId="0" borderId="0" xfId="1" applyFont="1"/>
    <xf numFmtId="0" fontId="2" fillId="0" borderId="0" xfId="1" applyFont="1" applyAlignment="1">
      <alignment horizontal="left"/>
    </xf>
    <xf numFmtId="0" fontId="4" fillId="0" borderId="1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0" fontId="4" fillId="0" borderId="8" xfId="1" applyFont="1" applyBorder="1" applyAlignment="1">
      <alignment horizontal="center" vertical="center"/>
    </xf>
    <xf numFmtId="0" fontId="4" fillId="0" borderId="9" xfId="1" applyFont="1" applyBorder="1" applyAlignment="1">
      <alignment horizontal="center" vertical="center"/>
    </xf>
    <xf numFmtId="0" fontId="4" fillId="0" borderId="9" xfId="1" applyFont="1" applyBorder="1" applyAlignment="1">
      <alignment horizontal="center" vertical="center" wrapText="1"/>
    </xf>
    <xf numFmtId="0" fontId="4" fillId="0" borderId="9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4" fontId="4" fillId="0" borderId="10" xfId="1" applyNumberFormat="1" applyFont="1" applyBorder="1" applyAlignment="1">
      <alignment horizontal="right" vertical="center" wrapText="1"/>
    </xf>
    <xf numFmtId="0" fontId="4" fillId="0" borderId="1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left" vertical="center" wrapText="1"/>
    </xf>
    <xf numFmtId="0" fontId="4" fillId="0" borderId="2" xfId="1" applyFont="1" applyBorder="1" applyAlignment="1">
      <alignment horizontal="left" vertical="center" wrapText="1"/>
    </xf>
    <xf numFmtId="0" fontId="4" fillId="0" borderId="3" xfId="1" applyFont="1" applyBorder="1" applyAlignment="1">
      <alignment horizontal="left" vertical="center" wrapText="1"/>
    </xf>
    <xf numFmtId="164" fontId="4" fillId="0" borderId="10" xfId="1" applyNumberFormat="1" applyFont="1" applyBorder="1" applyAlignment="1">
      <alignment horizontal="right" vertical="center" wrapText="1"/>
    </xf>
    <xf numFmtId="164" fontId="4" fillId="0" borderId="11" xfId="1" applyNumberFormat="1" applyFont="1" applyBorder="1" applyAlignment="1">
      <alignment horizontal="right" vertical="center" wrapText="1"/>
    </xf>
    <xf numFmtId="164" fontId="3" fillId="0" borderId="0" xfId="1" applyNumberFormat="1" applyFont="1"/>
    <xf numFmtId="0" fontId="3" fillId="0" borderId="4" xfId="1" applyFont="1" applyBorder="1"/>
    <xf numFmtId="0" fontId="5" fillId="0" borderId="0" xfId="1" applyFont="1" applyAlignment="1">
      <alignment horizontal="left" vertical="center" wrapText="1"/>
    </xf>
    <xf numFmtId="0" fontId="5" fillId="0" borderId="5" xfId="1" applyFont="1" applyBorder="1" applyAlignment="1">
      <alignment horizontal="left" vertical="center" wrapText="1"/>
    </xf>
    <xf numFmtId="164" fontId="5" fillId="0" borderId="11" xfId="1" applyNumberFormat="1" applyFont="1" applyBorder="1" applyAlignment="1">
      <alignment horizontal="right" vertical="center" wrapText="1"/>
    </xf>
    <xf numFmtId="0" fontId="3" fillId="2" borderId="4" xfId="1" applyFont="1" applyFill="1" applyBorder="1"/>
    <xf numFmtId="0" fontId="5" fillId="0" borderId="0" xfId="1" applyFont="1" applyAlignment="1">
      <alignment horizontal="left" vertical="center" wrapText="1"/>
    </xf>
    <xf numFmtId="0" fontId="5" fillId="0" borderId="5" xfId="1" applyFont="1" applyBorder="1" applyAlignment="1">
      <alignment horizontal="left" vertical="center" wrapText="1"/>
    </xf>
    <xf numFmtId="0" fontId="5" fillId="0" borderId="0" xfId="1" applyFont="1" applyAlignment="1">
      <alignment horizontal="left" vertical="center" wrapText="1" indent="1"/>
    </xf>
    <xf numFmtId="0" fontId="5" fillId="0" borderId="5" xfId="1" applyFont="1" applyBorder="1" applyAlignment="1">
      <alignment horizontal="left" vertical="center" wrapText="1" indent="1"/>
    </xf>
    <xf numFmtId="0" fontId="5" fillId="0" borderId="4" xfId="1" applyFont="1" applyBorder="1" applyAlignment="1">
      <alignment horizontal="left" vertical="center" wrapText="1"/>
    </xf>
    <xf numFmtId="0" fontId="4" fillId="0" borderId="4" xfId="1" applyFont="1" applyBorder="1" applyAlignment="1">
      <alignment horizontal="left" vertical="center" wrapText="1"/>
    </xf>
    <xf numFmtId="0" fontId="4" fillId="0" borderId="0" xfId="1" applyFont="1" applyAlignment="1">
      <alignment horizontal="left" vertical="center" wrapText="1"/>
    </xf>
    <xf numFmtId="0" fontId="4" fillId="0" borderId="5" xfId="1" applyFont="1" applyBorder="1" applyAlignment="1">
      <alignment horizontal="left" vertical="center" wrapText="1"/>
    </xf>
    <xf numFmtId="0" fontId="4" fillId="0" borderId="6" xfId="1" applyFont="1" applyBorder="1" applyAlignment="1">
      <alignment horizontal="left" vertical="center" wrapText="1"/>
    </xf>
    <xf numFmtId="0" fontId="4" fillId="0" borderId="7" xfId="1" applyFont="1" applyBorder="1" applyAlignment="1">
      <alignment horizontal="left" vertical="center" wrapText="1"/>
    </xf>
    <xf numFmtId="0" fontId="4" fillId="0" borderId="8" xfId="1" applyFont="1" applyBorder="1" applyAlignment="1">
      <alignment horizontal="left" vertical="center" wrapText="1"/>
    </xf>
    <xf numFmtId="164" fontId="4" fillId="0" borderId="12" xfId="1" applyNumberFormat="1" applyFont="1" applyBorder="1" applyAlignment="1">
      <alignment horizontal="right" vertical="center" wrapText="1"/>
    </xf>
    <xf numFmtId="0" fontId="4" fillId="0" borderId="12" xfId="1" applyFont="1" applyBorder="1" applyAlignment="1">
      <alignment horizontal="center" vertical="center" wrapText="1"/>
    </xf>
    <xf numFmtId="164" fontId="4" fillId="0" borderId="2" xfId="1" applyNumberFormat="1" applyFont="1" applyBorder="1" applyAlignment="1">
      <alignment horizontal="right" vertical="center" wrapText="1"/>
    </xf>
    <xf numFmtId="43" fontId="3" fillId="0" borderId="0" xfId="1" applyNumberFormat="1" applyFont="1"/>
  </cellXfs>
  <cellStyles count="2">
    <cellStyle name="Normal" xfId="0" builtinId="0"/>
    <cellStyle name="Normal 4 2" xfId="1" xr:uid="{C55127EA-940C-45A1-91E6-FB1416F957E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iciplina%20Financiera%20marzo%202023%20correct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 DF marzo"/>
      <sheetName val="Formato 2 df marz"/>
      <sheetName val="LDF  FORM 3 OAUXILIARES "/>
      <sheetName val="LDF FORMATO 3 SC"/>
      <sheetName val="FORMATO 4 DF ok "/>
      <sheetName val="FORMATO 5 DISCIPLINA F"/>
      <sheetName val="FORMATO 6a ok DEF"/>
      <sheetName val="FORMATO 6b ok "/>
      <sheetName val="Formato 6c DEF"/>
      <sheetName val="Formato 6d MARZO 202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131B22-2098-4E31-A322-AA223B4B611B}">
  <sheetPr>
    <tabColor rgb="FFFF0000"/>
    <pageSetUpPr fitToPage="1"/>
  </sheetPr>
  <dimension ref="A1:L37"/>
  <sheetViews>
    <sheetView showGridLines="0" tabSelected="1" topLeftCell="B1" zoomScale="120" zoomScaleNormal="120" workbookViewId="0">
      <pane xSplit="3" ySplit="10" topLeftCell="E11" activePane="bottomRight" state="frozen"/>
      <selection activeCell="B1" sqref="B1"/>
      <selection pane="topRight" activeCell="E1" sqref="E1"/>
      <selection pane="bottomLeft" activeCell="B11" sqref="B11"/>
      <selection pane="bottomRight" activeCell="B5" sqref="B5:J5"/>
    </sheetView>
  </sheetViews>
  <sheetFormatPr baseColWidth="10" defaultColWidth="0" defaultRowHeight="0" customHeight="1" zeroHeight="1" x14ac:dyDescent="0.2"/>
  <cols>
    <col min="1" max="3" width="2.7109375" style="2" customWidth="1"/>
    <col min="4" max="4" width="42.140625" style="2" customWidth="1"/>
    <col min="5" max="5" width="19" style="2" bestFit="1" customWidth="1"/>
    <col min="6" max="6" width="24" style="2" customWidth="1"/>
    <col min="7" max="8" width="20.5703125" style="2" bestFit="1" customWidth="1"/>
    <col min="9" max="9" width="14.140625" style="2" bestFit="1" customWidth="1"/>
    <col min="10" max="10" width="13" style="2" bestFit="1" customWidth="1"/>
    <col min="11" max="11" width="10.7109375" style="2" customWidth="1"/>
    <col min="12" max="16384" width="11.42578125" style="2" hidden="1"/>
  </cols>
  <sheetData>
    <row r="1" spans="2:11" ht="15" x14ac:dyDescent="0.2">
      <c r="B1" s="1" t="s">
        <v>0</v>
      </c>
      <c r="C1" s="1"/>
      <c r="D1" s="1"/>
      <c r="E1" s="1"/>
      <c r="F1" s="1"/>
      <c r="G1" s="1"/>
      <c r="H1" s="1"/>
      <c r="I1" s="1"/>
      <c r="J1" s="1"/>
    </row>
    <row r="2" spans="2:11" ht="15.75" customHeight="1" x14ac:dyDescent="0.25">
      <c r="B2" s="3" t="s">
        <v>1</v>
      </c>
      <c r="C2" s="3"/>
      <c r="D2" s="3"/>
      <c r="E2" s="3"/>
      <c r="F2" s="3"/>
      <c r="G2" s="3"/>
      <c r="H2" s="3"/>
      <c r="I2" s="3"/>
      <c r="J2" s="3"/>
    </row>
    <row r="3" spans="2:11" ht="11.25" customHeight="1" x14ac:dyDescent="0.2">
      <c r="B3" s="4" t="s">
        <v>2</v>
      </c>
      <c r="C3" s="5"/>
      <c r="D3" s="5"/>
      <c r="E3" s="5"/>
      <c r="F3" s="5"/>
      <c r="G3" s="5"/>
      <c r="H3" s="5"/>
      <c r="I3" s="5"/>
      <c r="J3" s="6"/>
    </row>
    <row r="4" spans="2:11" ht="7.5" customHeight="1" x14ac:dyDescent="0.2">
      <c r="B4" s="7" t="s">
        <v>3</v>
      </c>
      <c r="C4" s="8"/>
      <c r="D4" s="8"/>
      <c r="E4" s="8"/>
      <c r="F4" s="8"/>
      <c r="G4" s="8"/>
      <c r="H4" s="8"/>
      <c r="I4" s="8"/>
      <c r="J4" s="9"/>
    </row>
    <row r="5" spans="2:11" ht="9.75" customHeight="1" x14ac:dyDescent="0.2">
      <c r="B5" s="7" t="s">
        <v>4</v>
      </c>
      <c r="C5" s="8"/>
      <c r="D5" s="8"/>
      <c r="E5" s="8"/>
      <c r="F5" s="8"/>
      <c r="G5" s="8"/>
      <c r="H5" s="8"/>
      <c r="I5" s="8"/>
      <c r="J5" s="9"/>
    </row>
    <row r="6" spans="2:11" ht="10.5" customHeight="1" x14ac:dyDescent="0.2">
      <c r="B6" s="7" t="s">
        <v>5</v>
      </c>
      <c r="C6" s="8"/>
      <c r="D6" s="8"/>
      <c r="E6" s="8"/>
      <c r="F6" s="8"/>
      <c r="G6" s="8"/>
      <c r="H6" s="8"/>
      <c r="I6" s="8"/>
      <c r="J6" s="9"/>
    </row>
    <row r="7" spans="2:11" ht="9" customHeight="1" x14ac:dyDescent="0.2">
      <c r="B7" s="10" t="s">
        <v>6</v>
      </c>
      <c r="C7" s="11"/>
      <c r="D7" s="11"/>
      <c r="E7" s="11"/>
      <c r="F7" s="11"/>
      <c r="G7" s="11"/>
      <c r="H7" s="11"/>
      <c r="I7" s="11"/>
      <c r="J7" s="12"/>
    </row>
    <row r="8" spans="2:11" ht="14.25" x14ac:dyDescent="0.2">
      <c r="B8" s="13" t="s">
        <v>7</v>
      </c>
      <c r="C8" s="13"/>
      <c r="D8" s="13"/>
      <c r="E8" s="14" t="s">
        <v>8</v>
      </c>
      <c r="F8" s="14"/>
      <c r="G8" s="14"/>
      <c r="H8" s="14"/>
      <c r="I8" s="14"/>
      <c r="J8" s="14" t="s">
        <v>9</v>
      </c>
    </row>
    <row r="9" spans="2:11" ht="21" customHeight="1" x14ac:dyDescent="0.2">
      <c r="B9" s="13"/>
      <c r="C9" s="13"/>
      <c r="D9" s="13"/>
      <c r="E9" s="15" t="s">
        <v>10</v>
      </c>
      <c r="F9" s="15" t="s">
        <v>11</v>
      </c>
      <c r="G9" s="15" t="s">
        <v>12</v>
      </c>
      <c r="H9" s="15" t="s">
        <v>13</v>
      </c>
      <c r="I9" s="15" t="s">
        <v>14</v>
      </c>
      <c r="J9" s="14"/>
    </row>
    <row r="10" spans="2:11" ht="21" customHeight="1" x14ac:dyDescent="0.2">
      <c r="B10" s="16"/>
      <c r="C10" s="17"/>
      <c r="D10" s="18"/>
      <c r="E10" s="19"/>
      <c r="F10" s="19"/>
      <c r="G10" s="19"/>
      <c r="H10" s="19"/>
      <c r="I10" s="19"/>
      <c r="J10" s="20"/>
    </row>
    <row r="11" spans="2:11" ht="15" customHeight="1" x14ac:dyDescent="0.2">
      <c r="B11" s="21" t="s">
        <v>15</v>
      </c>
      <c r="C11" s="22"/>
      <c r="D11" s="23"/>
      <c r="E11" s="24">
        <f>E12+E13+E14+E17+E18+E21</f>
        <v>58552166.513999991</v>
      </c>
      <c r="F11" s="24">
        <f>F12+F13+F14+F17+F18+F21</f>
        <v>0</v>
      </c>
      <c r="G11" s="24">
        <f>E11+F11</f>
        <v>58552166.513999991</v>
      </c>
      <c r="H11" s="24">
        <f>H12+H13+H14+H17+H18+H21</f>
        <v>13480311.970670002</v>
      </c>
      <c r="I11" s="24">
        <f>SUM(I12+I13+I14+I17)</f>
        <v>13480311.970670002</v>
      </c>
      <c r="J11" s="25">
        <f>G11-H11</f>
        <v>45071854.543329991</v>
      </c>
      <c r="K11" s="26"/>
    </row>
    <row r="12" spans="2:11" ht="15" customHeight="1" x14ac:dyDescent="0.2">
      <c r="B12" s="27"/>
      <c r="C12" s="28" t="s">
        <v>16</v>
      </c>
      <c r="D12" s="29"/>
      <c r="E12" s="30">
        <v>7306865.7340000002</v>
      </c>
      <c r="F12" s="30">
        <v>0</v>
      </c>
      <c r="G12" s="30">
        <f>E12+F12</f>
        <v>7306865.7340000002</v>
      </c>
      <c r="H12" s="30">
        <v>1350593.00926</v>
      </c>
      <c r="I12" s="30">
        <f>H12</f>
        <v>1350593.00926</v>
      </c>
      <c r="J12" s="30">
        <f>G12-H12</f>
        <v>5956272.7247400004</v>
      </c>
    </row>
    <row r="13" spans="2:11" ht="15" customHeight="1" x14ac:dyDescent="0.2">
      <c r="B13" s="27"/>
      <c r="C13" s="28" t="s">
        <v>17</v>
      </c>
      <c r="D13" s="29"/>
      <c r="E13" s="30">
        <v>38946436.464999996</v>
      </c>
      <c r="F13" s="30">
        <v>0</v>
      </c>
      <c r="G13" s="30">
        <f>E13+F13</f>
        <v>38946436.464999996</v>
      </c>
      <c r="H13" s="30">
        <f>10676626.04627-1254334.52</f>
        <v>9422291.5262700003</v>
      </c>
      <c r="I13" s="30">
        <f>H13</f>
        <v>9422291.5262700003</v>
      </c>
      <c r="J13" s="30">
        <f>G13-H13</f>
        <v>29524144.938729994</v>
      </c>
      <c r="K13" s="26"/>
    </row>
    <row r="14" spans="2:11" ht="15" customHeight="1" x14ac:dyDescent="0.2">
      <c r="B14" s="31"/>
      <c r="C14" s="28" t="s">
        <v>18</v>
      </c>
      <c r="D14" s="29"/>
      <c r="E14" s="30">
        <f>E15+E16</f>
        <v>81355.899999999994</v>
      </c>
      <c r="F14" s="30">
        <f>F15+F16</f>
        <v>0</v>
      </c>
      <c r="G14" s="30">
        <f t="shared" ref="G14:J14" si="0">G15+G16</f>
        <v>81355.899999999994</v>
      </c>
      <c r="H14" s="30">
        <f>H15+H16</f>
        <v>16220.783289999999</v>
      </c>
      <c r="I14" s="30">
        <f>I15+I16</f>
        <v>16220.783289999999</v>
      </c>
      <c r="J14" s="30">
        <f t="shared" si="0"/>
        <v>65135.116709999995</v>
      </c>
    </row>
    <row r="15" spans="2:11" ht="15" customHeight="1" x14ac:dyDescent="0.2">
      <c r="B15" s="27"/>
      <c r="C15" s="32"/>
      <c r="D15" s="33" t="s">
        <v>19</v>
      </c>
      <c r="E15" s="30">
        <v>81355.899999999994</v>
      </c>
      <c r="F15" s="30">
        <v>0</v>
      </c>
      <c r="G15" s="30">
        <f>E15+F15</f>
        <v>81355.899999999994</v>
      </c>
      <c r="H15" s="30">
        <v>16220.783289999999</v>
      </c>
      <c r="I15" s="30">
        <f>H15</f>
        <v>16220.783289999999</v>
      </c>
      <c r="J15" s="30">
        <f>G15-H15</f>
        <v>65135.116709999995</v>
      </c>
    </row>
    <row r="16" spans="2:11" ht="15" customHeight="1" x14ac:dyDescent="0.2">
      <c r="B16" s="27"/>
      <c r="C16" s="32"/>
      <c r="D16" s="33" t="s">
        <v>20</v>
      </c>
      <c r="E16" s="30">
        <v>0</v>
      </c>
      <c r="F16" s="30">
        <v>0</v>
      </c>
      <c r="G16" s="30">
        <v>0</v>
      </c>
      <c r="H16" s="30">
        <v>0</v>
      </c>
      <c r="I16" s="30">
        <v>0</v>
      </c>
      <c r="J16" s="30">
        <f>G16-I16</f>
        <v>0</v>
      </c>
    </row>
    <row r="17" spans="2:11" ht="15" customHeight="1" x14ac:dyDescent="0.2">
      <c r="B17" s="27"/>
      <c r="C17" s="28" t="s">
        <v>21</v>
      </c>
      <c r="D17" s="29"/>
      <c r="E17" s="30">
        <v>12217508.414999999</v>
      </c>
      <c r="F17" s="30">
        <v>0</v>
      </c>
      <c r="G17" s="30">
        <f>E17+F17</f>
        <v>12217508.414999999</v>
      </c>
      <c r="H17" s="30">
        <v>2691206.65185</v>
      </c>
      <c r="I17" s="30">
        <f>H17</f>
        <v>2691206.65185</v>
      </c>
      <c r="J17" s="30">
        <f>G17-H17</f>
        <v>9526301.7631499991</v>
      </c>
    </row>
    <row r="18" spans="2:11" ht="15" customHeight="1" x14ac:dyDescent="0.2">
      <c r="B18" s="27"/>
      <c r="C18" s="28" t="s">
        <v>22</v>
      </c>
      <c r="D18" s="29"/>
      <c r="E18" s="30">
        <f>SUM(E19:E20)</f>
        <v>0</v>
      </c>
      <c r="F18" s="30">
        <f>SUM(F19:F20)</f>
        <v>0</v>
      </c>
      <c r="G18" s="30">
        <f>E18+F18</f>
        <v>0</v>
      </c>
      <c r="H18" s="30">
        <f>SUM(H19:H20)</f>
        <v>0</v>
      </c>
      <c r="I18" s="30">
        <f>SUM(I19:I20)</f>
        <v>0</v>
      </c>
      <c r="J18" s="30">
        <f>G18-H18</f>
        <v>0</v>
      </c>
    </row>
    <row r="19" spans="2:11" ht="15" customHeight="1" x14ac:dyDescent="0.2">
      <c r="B19" s="27"/>
      <c r="C19" s="34"/>
      <c r="D19" s="35" t="s">
        <v>23</v>
      </c>
      <c r="E19" s="25">
        <v>0</v>
      </c>
      <c r="F19" s="25">
        <v>0</v>
      </c>
      <c r="G19" s="25">
        <v>0</v>
      </c>
      <c r="H19" s="25">
        <v>0</v>
      </c>
      <c r="I19" s="25">
        <v>0</v>
      </c>
      <c r="J19" s="25">
        <v>0</v>
      </c>
      <c r="K19" s="26"/>
    </row>
    <row r="20" spans="2:11" ht="15" customHeight="1" x14ac:dyDescent="0.2">
      <c r="B20" s="27"/>
      <c r="C20" s="34"/>
      <c r="D20" s="35" t="s">
        <v>24</v>
      </c>
      <c r="E20" s="25">
        <v>0</v>
      </c>
      <c r="F20" s="25">
        <v>0</v>
      </c>
      <c r="G20" s="25">
        <v>0</v>
      </c>
      <c r="H20" s="25">
        <v>0</v>
      </c>
      <c r="I20" s="25">
        <v>0</v>
      </c>
      <c r="J20" s="25">
        <v>0</v>
      </c>
    </row>
    <row r="21" spans="2:11" ht="15" customHeight="1" x14ac:dyDescent="0.2">
      <c r="B21" s="27"/>
      <c r="C21" s="28" t="s">
        <v>25</v>
      </c>
      <c r="D21" s="29"/>
      <c r="E21" s="30">
        <v>0</v>
      </c>
      <c r="F21" s="30">
        <v>0</v>
      </c>
      <c r="G21" s="30">
        <v>0</v>
      </c>
      <c r="H21" s="30">
        <v>0</v>
      </c>
      <c r="I21" s="30">
        <v>0</v>
      </c>
      <c r="J21" s="30">
        <v>0</v>
      </c>
    </row>
    <row r="22" spans="2:11" ht="15" customHeight="1" x14ac:dyDescent="0.2">
      <c r="B22" s="36"/>
      <c r="C22" s="32"/>
      <c r="D22" s="33"/>
      <c r="E22" s="25">
        <v>0</v>
      </c>
      <c r="F22" s="25">
        <v>0</v>
      </c>
      <c r="G22" s="25">
        <v>0</v>
      </c>
      <c r="H22" s="25">
        <v>0</v>
      </c>
      <c r="I22" s="25">
        <v>0</v>
      </c>
      <c r="J22" s="25">
        <v>0</v>
      </c>
    </row>
    <row r="23" spans="2:11" ht="15" customHeight="1" x14ac:dyDescent="0.2">
      <c r="B23" s="37" t="s">
        <v>26</v>
      </c>
      <c r="C23" s="38"/>
      <c r="D23" s="39"/>
      <c r="E23" s="25">
        <f>E24+E25</f>
        <v>16435685.056</v>
      </c>
      <c r="F23" s="25">
        <f>F24+F25+F26+F29+F30+F33</f>
        <v>0</v>
      </c>
      <c r="G23" s="25">
        <f>E23+F23</f>
        <v>16435685.056</v>
      </c>
      <c r="H23" s="25">
        <f>SUM(H24+H25)</f>
        <v>3424524.86143</v>
      </c>
      <c r="I23" s="25">
        <f>H23</f>
        <v>3424524.86143</v>
      </c>
      <c r="J23" s="25">
        <f>G23-I23</f>
        <v>13011160.194569999</v>
      </c>
    </row>
    <row r="24" spans="2:11" ht="15" customHeight="1" x14ac:dyDescent="0.2">
      <c r="B24" s="27"/>
      <c r="C24" s="28" t="s">
        <v>16</v>
      </c>
      <c r="D24" s="29"/>
      <c r="E24" s="30">
        <v>0</v>
      </c>
      <c r="F24" s="30">
        <v>0</v>
      </c>
      <c r="G24" s="30">
        <f>SUM(E24:F24)</f>
        <v>0</v>
      </c>
      <c r="H24" s="30">
        <v>0</v>
      </c>
      <c r="I24" s="30">
        <v>0</v>
      </c>
      <c r="J24" s="30">
        <f>G24-I24</f>
        <v>0</v>
      </c>
    </row>
    <row r="25" spans="2:11" ht="15" customHeight="1" x14ac:dyDescent="0.2">
      <c r="B25" s="27"/>
      <c r="C25" s="28" t="s">
        <v>17</v>
      </c>
      <c r="D25" s="29"/>
      <c r="E25" s="30">
        <v>16435685.056</v>
      </c>
      <c r="F25" s="30">
        <v>0</v>
      </c>
      <c r="G25" s="30">
        <f>(SUM(E25:F25))</f>
        <v>16435685.056</v>
      </c>
      <c r="H25" s="30">
        <v>3424524.86143</v>
      </c>
      <c r="I25" s="30">
        <f>H25</f>
        <v>3424524.86143</v>
      </c>
      <c r="J25" s="30">
        <f>G25-H25</f>
        <v>13011160.194569999</v>
      </c>
      <c r="K25" s="26"/>
    </row>
    <row r="26" spans="2:11" ht="15" customHeight="1" x14ac:dyDescent="0.2">
      <c r="B26" s="27"/>
      <c r="C26" s="28" t="s">
        <v>18</v>
      </c>
      <c r="D26" s="29"/>
      <c r="E26" s="30">
        <v>0</v>
      </c>
      <c r="F26" s="30">
        <v>0</v>
      </c>
      <c r="G26" s="30">
        <v>0</v>
      </c>
      <c r="H26" s="30">
        <v>0</v>
      </c>
      <c r="I26" s="30">
        <v>0</v>
      </c>
      <c r="J26" s="30">
        <f>G26-I26</f>
        <v>0</v>
      </c>
    </row>
    <row r="27" spans="2:11" ht="15" customHeight="1" x14ac:dyDescent="0.2">
      <c r="B27" s="27"/>
      <c r="C27" s="32"/>
      <c r="D27" s="33" t="s">
        <v>19</v>
      </c>
      <c r="E27" s="25">
        <v>0</v>
      </c>
      <c r="F27" s="25">
        <v>0</v>
      </c>
      <c r="G27" s="25">
        <v>0</v>
      </c>
      <c r="H27" s="25">
        <v>0</v>
      </c>
      <c r="I27" s="25">
        <v>0</v>
      </c>
      <c r="J27" s="25">
        <f>G27-H27</f>
        <v>0</v>
      </c>
    </row>
    <row r="28" spans="2:11" ht="15" customHeight="1" x14ac:dyDescent="0.2">
      <c r="B28" s="27"/>
      <c r="C28" s="32"/>
      <c r="D28" s="33" t="s">
        <v>20</v>
      </c>
      <c r="E28" s="25">
        <v>0</v>
      </c>
      <c r="F28" s="25">
        <v>0</v>
      </c>
      <c r="G28" s="25">
        <v>0</v>
      </c>
      <c r="H28" s="25">
        <v>0</v>
      </c>
      <c r="I28" s="25">
        <v>0</v>
      </c>
      <c r="J28" s="25">
        <f>G28-H28</f>
        <v>0</v>
      </c>
    </row>
    <row r="29" spans="2:11" ht="15" customHeight="1" x14ac:dyDescent="0.2">
      <c r="B29" s="27"/>
      <c r="C29" s="28" t="s">
        <v>21</v>
      </c>
      <c r="D29" s="29"/>
      <c r="E29" s="30">
        <v>0</v>
      </c>
      <c r="F29" s="30">
        <v>0</v>
      </c>
      <c r="G29" s="30">
        <f>E29+F29</f>
        <v>0</v>
      </c>
      <c r="H29" s="30">
        <v>0</v>
      </c>
      <c r="I29" s="30">
        <v>0</v>
      </c>
      <c r="J29" s="30">
        <f>G29-H29</f>
        <v>0</v>
      </c>
    </row>
    <row r="30" spans="2:11" ht="15" customHeight="1" x14ac:dyDescent="0.2">
      <c r="B30" s="27"/>
      <c r="C30" s="28" t="s">
        <v>22</v>
      </c>
      <c r="D30" s="29"/>
      <c r="E30" s="30">
        <f>E31+E32</f>
        <v>0</v>
      </c>
      <c r="F30" s="30">
        <f>F31+F32</f>
        <v>0</v>
      </c>
      <c r="G30" s="30">
        <f>E30+F30</f>
        <v>0</v>
      </c>
      <c r="H30" s="30">
        <v>0</v>
      </c>
      <c r="I30" s="30">
        <v>0</v>
      </c>
      <c r="J30" s="30">
        <f>G30-H30</f>
        <v>0</v>
      </c>
    </row>
    <row r="31" spans="2:11" ht="15" customHeight="1" x14ac:dyDescent="0.2">
      <c r="B31" s="27"/>
      <c r="C31" s="34"/>
      <c r="D31" s="35" t="s">
        <v>23</v>
      </c>
      <c r="E31" s="25">
        <v>0</v>
      </c>
      <c r="F31" s="25">
        <v>0</v>
      </c>
      <c r="G31" s="25">
        <v>0</v>
      </c>
      <c r="H31" s="25">
        <v>0</v>
      </c>
      <c r="I31" s="25">
        <v>0</v>
      </c>
      <c r="J31" s="25">
        <v>0</v>
      </c>
    </row>
    <row r="32" spans="2:11" ht="15" customHeight="1" x14ac:dyDescent="0.2">
      <c r="B32" s="27"/>
      <c r="C32" s="34"/>
      <c r="D32" s="35" t="s">
        <v>24</v>
      </c>
      <c r="E32" s="25">
        <v>0</v>
      </c>
      <c r="F32" s="25">
        <v>0</v>
      </c>
      <c r="G32" s="25">
        <v>0</v>
      </c>
      <c r="H32" s="25">
        <v>0</v>
      </c>
      <c r="I32" s="25">
        <v>0</v>
      </c>
      <c r="J32" s="25">
        <v>0</v>
      </c>
    </row>
    <row r="33" spans="2:12" ht="15" customHeight="1" x14ac:dyDescent="0.2">
      <c r="B33" s="27"/>
      <c r="C33" s="28" t="s">
        <v>25</v>
      </c>
      <c r="D33" s="29"/>
      <c r="E33" s="30">
        <v>0</v>
      </c>
      <c r="F33" s="30">
        <v>0</v>
      </c>
      <c r="G33" s="30">
        <f>E33+F33</f>
        <v>0</v>
      </c>
      <c r="H33" s="30">
        <v>0</v>
      </c>
      <c r="I33" s="30">
        <v>0</v>
      </c>
      <c r="J33" s="30">
        <f>G33-H33</f>
        <v>0</v>
      </c>
    </row>
    <row r="34" spans="2:12" ht="15" customHeight="1" x14ac:dyDescent="0.2">
      <c r="B34" s="37" t="s">
        <v>27</v>
      </c>
      <c r="C34" s="38"/>
      <c r="D34" s="39"/>
      <c r="E34" s="25">
        <f>E11+E23</f>
        <v>74987851.569999993</v>
      </c>
      <c r="F34" s="25">
        <f>F11+F23</f>
        <v>0</v>
      </c>
      <c r="G34" s="25">
        <f>E34+F34</f>
        <v>74987851.569999993</v>
      </c>
      <c r="H34" s="25">
        <f>SUM(H11+H23)</f>
        <v>16904836.8321</v>
      </c>
      <c r="I34" s="25">
        <f>SUM(I11+I23)</f>
        <v>16904836.8321</v>
      </c>
      <c r="J34" s="25">
        <f>G34-H34</f>
        <v>58083014.737899989</v>
      </c>
    </row>
    <row r="35" spans="2:12" ht="15" customHeight="1" x14ac:dyDescent="0.2">
      <c r="B35" s="40"/>
      <c r="C35" s="41"/>
      <c r="D35" s="42"/>
      <c r="E35" s="43"/>
      <c r="F35" s="43"/>
      <c r="G35" s="43"/>
      <c r="H35" s="43"/>
      <c r="I35" s="43"/>
      <c r="J35" s="44"/>
    </row>
    <row r="36" spans="2:12" ht="14.25" x14ac:dyDescent="0.2">
      <c r="E36" s="45"/>
      <c r="F36" s="45"/>
      <c r="G36" s="45"/>
      <c r="H36" s="45"/>
      <c r="I36" s="45"/>
      <c r="J36" s="45"/>
    </row>
    <row r="37" spans="2:12" ht="15" customHeight="1" x14ac:dyDescent="0.2">
      <c r="F37" s="46"/>
      <c r="G37" s="46"/>
      <c r="H37" s="46"/>
      <c r="I37" s="46"/>
      <c r="J37" s="46"/>
      <c r="K37" s="46"/>
      <c r="L37" s="2">
        <v>2100704811.9600003</v>
      </c>
    </row>
  </sheetData>
  <mergeCells count="25">
    <mergeCell ref="B34:D34"/>
    <mergeCell ref="C24:D24"/>
    <mergeCell ref="C25:D25"/>
    <mergeCell ref="C26:D26"/>
    <mergeCell ref="C29:D29"/>
    <mergeCell ref="C30:D30"/>
    <mergeCell ref="C33:D33"/>
    <mergeCell ref="C13:D13"/>
    <mergeCell ref="C14:D14"/>
    <mergeCell ref="C17:D17"/>
    <mergeCell ref="C18:D18"/>
    <mergeCell ref="C21:D21"/>
    <mergeCell ref="B23:D23"/>
    <mergeCell ref="B7:J7"/>
    <mergeCell ref="B8:D9"/>
    <mergeCell ref="E8:I8"/>
    <mergeCell ref="J8:J9"/>
    <mergeCell ref="B11:D11"/>
    <mergeCell ref="C12:D12"/>
    <mergeCell ref="B1:J1"/>
    <mergeCell ref="B2:J2"/>
    <mergeCell ref="B3:J3"/>
    <mergeCell ref="B4:J4"/>
    <mergeCell ref="B5:J5"/>
    <mergeCell ref="B6:J6"/>
  </mergeCells>
  <printOptions horizontalCentered="1"/>
  <pageMargins left="0.39370078740157483" right="0.39370078740157483" top="0.74803149606299213" bottom="0.39370078740157483" header="0.31496062992125984" footer="0.31496062992125984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6d MARZO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</dc:creator>
  <cp:lastModifiedBy>Carol</cp:lastModifiedBy>
  <cp:lastPrinted>2023-05-18T21:14:35Z</cp:lastPrinted>
  <dcterms:created xsi:type="dcterms:W3CDTF">2023-05-18T21:14:27Z</dcterms:created>
  <dcterms:modified xsi:type="dcterms:W3CDTF">2023-05-18T21:14:51Z</dcterms:modified>
</cp:coreProperties>
</file>